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Sheet1!$A$1:$Q$15</definedName>
  </definedNames>
  <calcPr calcId="145621"/>
</workbook>
</file>

<file path=xl/calcChain.xml><?xml version="1.0" encoding="utf-8"?>
<calcChain xmlns="http://schemas.openxmlformats.org/spreadsheetml/2006/main">
  <c r="F7" i="1" l="1"/>
  <c r="L9" i="1"/>
  <c r="L10" i="1"/>
  <c r="L11" i="1"/>
  <c r="L12" i="1"/>
  <c r="L13" i="1"/>
  <c r="L14" i="1"/>
  <c r="L15" i="1"/>
  <c r="L8" i="1"/>
  <c r="N10" i="1"/>
  <c r="N11" i="1"/>
  <c r="N14" i="1"/>
  <c r="N15" i="1"/>
  <c r="M9" i="1"/>
  <c r="M10" i="1"/>
  <c r="M11" i="1"/>
  <c r="M12" i="1"/>
  <c r="M13" i="1"/>
  <c r="M14" i="1"/>
  <c r="M15" i="1"/>
  <c r="M8" i="1"/>
  <c r="K7" i="1"/>
  <c r="J7" i="1"/>
  <c r="I7" i="1"/>
  <c r="H7" i="1" s="1"/>
  <c r="G7" i="1"/>
  <c r="E7" i="1"/>
  <c r="D7" i="1"/>
  <c r="H9" i="1"/>
  <c r="F9" i="1" s="1"/>
  <c r="H10" i="1"/>
  <c r="F10" i="1" s="1"/>
  <c r="H11" i="1"/>
  <c r="H12" i="1"/>
  <c r="F12" i="1" s="1"/>
  <c r="H13" i="1"/>
  <c r="N13" i="1" s="1"/>
  <c r="H14" i="1"/>
  <c r="F14" i="1" s="1"/>
  <c r="H15" i="1"/>
  <c r="F15" i="1" s="1"/>
  <c r="F11" i="1"/>
  <c r="F13" i="1"/>
  <c r="H8" i="1"/>
  <c r="F8" i="1" s="1"/>
  <c r="C9" i="1"/>
  <c r="C10" i="1"/>
  <c r="C11" i="1"/>
  <c r="C12" i="1"/>
  <c r="C13" i="1"/>
  <c r="C14" i="1"/>
  <c r="C15" i="1"/>
  <c r="C8" i="1"/>
  <c r="N9" i="1" l="1"/>
  <c r="N8" i="1"/>
  <c r="N12" i="1"/>
  <c r="M7" i="1"/>
  <c r="C7" i="1"/>
  <c r="N7" i="1" l="1"/>
  <c r="L7" i="1"/>
</calcChain>
</file>

<file path=xl/sharedStrings.xml><?xml version="1.0" encoding="utf-8"?>
<sst xmlns="http://schemas.openxmlformats.org/spreadsheetml/2006/main" count="36" uniqueCount="30">
  <si>
    <t>单位：万元</t>
  </si>
  <si>
    <t>序号</t>
  </si>
  <si>
    <t>市（县）别</t>
  </si>
  <si>
    <t>附件：</t>
    <phoneticPr fontId="2" type="noConversion"/>
  </si>
  <si>
    <t>调整下达2019年农业强市建设市级补助资金（第一批）安排表</t>
    <phoneticPr fontId="2" type="noConversion"/>
  </si>
  <si>
    <t>扶持农民专业合作社发展专项_x000D_</t>
  </si>
  <si>
    <t>江门市农业农村局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</si>
  <si>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</si>
  <si>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</si>
  <si>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</si>
  <si>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</si>
  <si>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</si>
  <si>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</si>
  <si>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</si>
  <si>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  <phoneticPr fontId="2" type="noConversion"/>
  </si>
  <si>
    <t>应下达金额</t>
    <phoneticPr fontId="2" type="noConversion"/>
  </si>
  <si>
    <t>本次调整下达金额</t>
    <phoneticPr fontId="2" type="noConversion"/>
  </si>
  <si>
    <t>扶持农民专业合作社发展专项_x000D_</t>
    <phoneticPr fontId="2" type="noConversion"/>
  </si>
  <si>
    <t>扶持农民合作经济组织联合会</t>
    <phoneticPr fontId="2" type="noConversion"/>
  </si>
  <si>
    <t>新增的市级示范社奖励</t>
    <phoneticPr fontId="2" type="noConversion"/>
  </si>
  <si>
    <t>农民专业合作社整镇推进质量提升试点</t>
    <phoneticPr fontId="2" type="noConversion"/>
  </si>
  <si>
    <t>小计</t>
    <phoneticPr fontId="2" type="noConversion"/>
  </si>
  <si>
    <t>功能分类科目</t>
    <phoneticPr fontId="2" type="noConversion"/>
  </si>
  <si>
    <t>备注</t>
    <phoneticPr fontId="2" type="noConversion"/>
  </si>
  <si>
    <t>农产品质量安全“三品一标”奖补和标准化建设专项</t>
    <phoneticPr fontId="2" type="noConversion"/>
  </si>
  <si>
    <t>由市农业农村局根据任务清单要求，组织各市（区）编制申报书、项目绩效目标等实施方案，报市农业农村局备案。</t>
    <phoneticPr fontId="2" type="noConversion"/>
  </si>
  <si>
    <r>
      <t xml:space="preserve">项目内容和任务清单
</t>
    </r>
    <r>
      <rPr>
        <sz val="10"/>
        <rFont val="宋体"/>
        <family val="3"/>
        <charset val="134"/>
      </rPr>
      <t>（具体任务清单由市农业农村局另文下达）</t>
    </r>
    <phoneticPr fontId="2" type="noConversion"/>
  </si>
  <si>
    <r>
      <rPr>
        <b/>
        <sz val="9"/>
        <rFont val="宋体"/>
        <family val="3"/>
        <charset val="134"/>
      </rPr>
      <t>1.农产品质量安全“三品一标”奖补和标准化建设专项：</t>
    </r>
    <r>
      <rPr>
        <sz val="9"/>
        <rFont val="宋体"/>
        <family val="3"/>
        <charset val="134"/>
      </rPr>
      <t xml:space="preserve">
2130109农产品质量安全；
</t>
    </r>
    <r>
      <rPr>
        <b/>
        <sz val="9"/>
        <rFont val="宋体"/>
        <family val="3"/>
        <charset val="134"/>
      </rPr>
      <t>2.扶持农民专业合作社发展专项：</t>
    </r>
    <r>
      <rPr>
        <sz val="9"/>
        <rFont val="宋体"/>
        <family val="3"/>
        <charset val="134"/>
      </rPr>
      <t xml:space="preserve">
2130124农业组织化与产业化经营
</t>
    </r>
    <phoneticPr fontId="2" type="noConversion"/>
  </si>
  <si>
    <r>
      <rPr>
        <b/>
        <sz val="9"/>
        <rFont val="宋体"/>
        <family val="3"/>
        <charset val="134"/>
      </rPr>
      <t>1.农产品质量安全“三品一标”奖补和标准化建设专项：</t>
    </r>
    <r>
      <rPr>
        <sz val="9"/>
        <rFont val="宋体"/>
        <family val="3"/>
        <charset val="134"/>
      </rPr>
      <t xml:space="preserve">
建设市级农业标准化示范区、制（修）订地方农业技术规范。建设农业标准化示范区7个，每个示范区补助15万元，共105万元；制订地方农业标准7个，每个标准补助3万元，共21万元。
</t>
    </r>
    <r>
      <rPr>
        <b/>
        <sz val="9"/>
        <rFont val="宋体"/>
        <family val="3"/>
        <charset val="134"/>
      </rPr>
      <t>2.扶持农民专业合作社发展专项：</t>
    </r>
    <r>
      <rPr>
        <sz val="9"/>
        <rFont val="宋体"/>
        <family val="3"/>
        <charset val="134"/>
      </rPr>
      <t xml:space="preserve">
根据我市各地区农业发展状况，全市平均每个农业镇扶持发展壮大1家以上具有市场竞争力、带动力强和辐射面广的农民专业合作社，引导农民加入农民合作社组织，更好地发挥合作社带领农民致富的作用，农民合作社带动农户要占总数的22%以上。扶持农民专业合作社发展壮大，加强合作社的规范化建设，2019年市级以上示范社达到136家。</t>
    </r>
    <phoneticPr fontId="2" type="noConversion"/>
  </si>
  <si>
    <t>江财农〔2019〕7号已下达金额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</si>
</sst>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.0_ ;_ * \-#,##0.0_ ;_ * &quot;-&quot;??_ ;_ @_ "/>
  </numFmts>
  <fonts count="1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4" fillId="0" borderId="0" xfId="0" applyFont="1"/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3" fillId="0" borderId="1" xfId="3" applyNumberFormat="1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6" fontId="13" fillId="0" borderId="4" xfId="3" applyNumberFormat="1" applyFont="1" applyBorder="1" applyAlignment="1">
      <alignment horizontal="center" vertical="center"/>
    </xf>
    <xf numFmtId="176" fontId="8" fillId="0" borderId="6" xfId="3" applyNumberFormat="1" applyFont="1" applyFill="1" applyBorder="1" applyAlignment="1">
      <alignment horizontal="center" vertical="center" wrapText="1"/>
    </xf>
    <xf numFmtId="176" fontId="9" fillId="0" borderId="6" xfId="3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11" fillId="0" borderId="6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2 2" xfId="4"/>
    <cellStyle name="常规 3" xfId="1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5"/>
  <sheetViews>
    <sheetView tabSelected="1" workbookViewId="0">
      <selection activeCell="A2" sqref="A2:Q2"/>
    </sheetView>
  </sheetViews>
  <sheetFormatPr defaultRowHeight="14.25"/>
  <cols>
    <col min="1" max="1" width="3.625" style="1" customWidth="1"/>
    <col min="2" max="2" width="9.625" style="1" customWidth="1"/>
    <col min="3" max="3" width="7.625" style="15" customWidth="1"/>
    <col min="4" max="5" width="10.625" style="1" customWidth="1"/>
    <col min="6" max="6" width="7.625" style="6" customWidth="1"/>
    <col min="7" max="7" width="10.625" customWidth="1"/>
    <col min="8" max="8" width="7.625" style="6" customWidth="1"/>
    <col min="9" max="11" width="10.625" customWidth="1"/>
    <col min="12" max="12" width="7.625" style="6" customWidth="1"/>
    <col min="13" max="14" width="10.625" customWidth="1"/>
    <col min="15" max="15" width="19" customWidth="1"/>
    <col min="16" max="16" width="32" style="5" customWidth="1"/>
    <col min="17" max="17" width="10" customWidth="1"/>
  </cols>
  <sheetData>
    <row r="1" spans="1:17" ht="35.1" customHeight="1">
      <c r="A1" s="4" t="s">
        <v>3</v>
      </c>
      <c r="B1" s="4"/>
    </row>
    <row r="2" spans="1:17" s="2" customFormat="1" ht="35.1" customHeight="1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customHeight="1">
      <c r="A3" s="3"/>
      <c r="B3" s="3"/>
      <c r="C3" s="16"/>
      <c r="D3" s="3"/>
      <c r="E3" s="3"/>
      <c r="F3" s="14"/>
      <c r="P3" s="13"/>
      <c r="Q3" s="22" t="s">
        <v>0</v>
      </c>
    </row>
    <row r="4" spans="1:17" s="10" customFormat="1" ht="35.1" customHeight="1">
      <c r="A4" s="31" t="s">
        <v>1</v>
      </c>
      <c r="B4" s="34" t="s">
        <v>2</v>
      </c>
      <c r="C4" s="34" t="s">
        <v>29</v>
      </c>
      <c r="D4" s="34"/>
      <c r="E4" s="39"/>
      <c r="F4" s="38" t="s">
        <v>15</v>
      </c>
      <c r="G4" s="34"/>
      <c r="H4" s="34"/>
      <c r="I4" s="34"/>
      <c r="J4" s="34"/>
      <c r="K4" s="39"/>
      <c r="L4" s="38" t="s">
        <v>16</v>
      </c>
      <c r="M4" s="34"/>
      <c r="N4" s="34"/>
      <c r="O4" s="40" t="s">
        <v>22</v>
      </c>
      <c r="P4" s="40" t="s">
        <v>26</v>
      </c>
      <c r="Q4" s="28" t="s">
        <v>23</v>
      </c>
    </row>
    <row r="5" spans="1:17" s="10" customFormat="1" ht="35.1" customHeight="1">
      <c r="A5" s="32"/>
      <c r="B5" s="34"/>
      <c r="C5" s="28" t="s">
        <v>21</v>
      </c>
      <c r="D5" s="36" t="s">
        <v>24</v>
      </c>
      <c r="E5" s="37" t="s">
        <v>5</v>
      </c>
      <c r="F5" s="35" t="s">
        <v>21</v>
      </c>
      <c r="G5" s="36" t="s">
        <v>24</v>
      </c>
      <c r="H5" s="36" t="s">
        <v>17</v>
      </c>
      <c r="I5" s="36"/>
      <c r="J5" s="36"/>
      <c r="K5" s="37"/>
      <c r="L5" s="35" t="s">
        <v>21</v>
      </c>
      <c r="M5" s="30" t="s">
        <v>24</v>
      </c>
      <c r="N5" s="30" t="s">
        <v>17</v>
      </c>
      <c r="O5" s="41"/>
      <c r="P5" s="44"/>
      <c r="Q5" s="28"/>
    </row>
    <row r="6" spans="1:17" s="10" customFormat="1" ht="65.099999999999994" customHeight="1">
      <c r="A6" s="33"/>
      <c r="B6" s="34"/>
      <c r="C6" s="28"/>
      <c r="D6" s="36"/>
      <c r="E6" s="37"/>
      <c r="F6" s="35"/>
      <c r="G6" s="36"/>
      <c r="H6" s="11" t="s">
        <v>21</v>
      </c>
      <c r="I6" s="12" t="s">
        <v>19</v>
      </c>
      <c r="J6" s="12" t="s">
        <v>20</v>
      </c>
      <c r="K6" s="26" t="s">
        <v>18</v>
      </c>
      <c r="L6" s="35"/>
      <c r="M6" s="30"/>
      <c r="N6" s="30"/>
      <c r="O6" s="42"/>
      <c r="P6" s="45"/>
      <c r="Q6" s="28"/>
    </row>
    <row r="7" spans="1:17" s="10" customFormat="1" ht="35.1" customHeight="1">
      <c r="A7" s="28" t="s">
        <v>14</v>
      </c>
      <c r="B7" s="28"/>
      <c r="C7" s="17">
        <f>D7+E7</f>
        <v>204</v>
      </c>
      <c r="D7" s="18">
        <f>SUM(D8:D15)</f>
        <v>126</v>
      </c>
      <c r="E7" s="24">
        <f>SUM(E8:E15)</f>
        <v>78</v>
      </c>
      <c r="F7" s="23">
        <f>G7+H7</f>
        <v>204</v>
      </c>
      <c r="G7" s="18">
        <f>SUM(G8:G15)</f>
        <v>126</v>
      </c>
      <c r="H7" s="18">
        <f>I7++J7+K7</f>
        <v>78</v>
      </c>
      <c r="I7" s="18">
        <f t="shared" ref="I7:K7" si="0">SUM(I8:I15)</f>
        <v>10</v>
      </c>
      <c r="J7" s="18">
        <f t="shared" si="0"/>
        <v>57</v>
      </c>
      <c r="K7" s="24">
        <f t="shared" si="0"/>
        <v>11</v>
      </c>
      <c r="L7" s="23">
        <f>M7+N7</f>
        <v>0</v>
      </c>
      <c r="M7" s="18">
        <f t="shared" ref="M7:N7" si="1">SUM(M8:M15)</f>
        <v>0</v>
      </c>
      <c r="N7" s="18">
        <f t="shared" si="1"/>
        <v>0</v>
      </c>
      <c r="O7" s="43" t="s">
        <v>27</v>
      </c>
      <c r="P7" s="46" t="s">
        <v>28</v>
      </c>
      <c r="Q7" s="46" t="s">
        <v>25</v>
      </c>
    </row>
    <row r="8" spans="1:17" s="7" customFormat="1" ht="35.1" customHeight="1">
      <c r="A8" s="8">
        <v>1</v>
      </c>
      <c r="B8" s="9" t="s">
        <v>6</v>
      </c>
      <c r="C8" s="17">
        <f>D8+E8</f>
        <v>6</v>
      </c>
      <c r="D8" s="19">
        <v>6</v>
      </c>
      <c r="E8" s="25">
        <v>0</v>
      </c>
      <c r="F8" s="23">
        <f>G8+H8</f>
        <v>9</v>
      </c>
      <c r="G8" s="20">
        <v>9</v>
      </c>
      <c r="H8" s="17">
        <f>I8+J8+K8</f>
        <v>0</v>
      </c>
      <c r="I8" s="20">
        <v>0</v>
      </c>
      <c r="J8" s="20">
        <v>0</v>
      </c>
      <c r="K8" s="27">
        <v>0</v>
      </c>
      <c r="L8" s="23">
        <f>M8+N8</f>
        <v>3</v>
      </c>
      <c r="M8" s="20">
        <f>G8-D8</f>
        <v>3</v>
      </c>
      <c r="N8" s="20">
        <f>H8-E8</f>
        <v>0</v>
      </c>
      <c r="O8" s="43"/>
      <c r="P8" s="47"/>
      <c r="Q8" s="47"/>
    </row>
    <row r="9" spans="1:17" s="7" customFormat="1" ht="35.1" customHeight="1">
      <c r="A9" s="8">
        <v>2</v>
      </c>
      <c r="B9" s="9" t="s">
        <v>7</v>
      </c>
      <c r="C9" s="17">
        <f t="shared" ref="C9:C15" si="2">D9+E9</f>
        <v>26</v>
      </c>
      <c r="D9" s="19">
        <v>15</v>
      </c>
      <c r="E9" s="25">
        <v>11</v>
      </c>
      <c r="F9" s="23">
        <f t="shared" ref="F9:F15" si="3">G9+H9</f>
        <v>12</v>
      </c>
      <c r="G9" s="20">
        <v>0</v>
      </c>
      <c r="H9" s="17">
        <f t="shared" ref="H9:H15" si="4">I9+J9+K9</f>
        <v>12</v>
      </c>
      <c r="I9" s="20">
        <v>1</v>
      </c>
      <c r="J9" s="20">
        <v>0</v>
      </c>
      <c r="K9" s="27">
        <v>11</v>
      </c>
      <c r="L9" s="23">
        <f t="shared" ref="L9:L15" si="5">M9+N9</f>
        <v>-14</v>
      </c>
      <c r="M9" s="20">
        <f t="shared" ref="M9:M15" si="6">G9-D9</f>
        <v>-15</v>
      </c>
      <c r="N9" s="20">
        <f t="shared" ref="N9:N15" si="7">H9-E9</f>
        <v>1</v>
      </c>
      <c r="O9" s="43"/>
      <c r="P9" s="47"/>
      <c r="Q9" s="47"/>
    </row>
    <row r="10" spans="1:17" s="7" customFormat="1" ht="35.1" customHeight="1">
      <c r="A10" s="8">
        <v>3</v>
      </c>
      <c r="B10" s="9" t="s">
        <v>8</v>
      </c>
      <c r="C10" s="17">
        <f t="shared" si="2"/>
        <v>18</v>
      </c>
      <c r="D10" s="19">
        <v>15</v>
      </c>
      <c r="E10" s="25">
        <v>3</v>
      </c>
      <c r="F10" s="23">
        <f t="shared" si="3"/>
        <v>15</v>
      </c>
      <c r="G10" s="20">
        <v>15</v>
      </c>
      <c r="H10" s="17">
        <f t="shared" si="4"/>
        <v>0</v>
      </c>
      <c r="I10" s="21">
        <v>0</v>
      </c>
      <c r="J10" s="20">
        <v>0</v>
      </c>
      <c r="K10" s="27">
        <v>0</v>
      </c>
      <c r="L10" s="23">
        <f t="shared" si="5"/>
        <v>-3</v>
      </c>
      <c r="M10" s="20">
        <f t="shared" si="6"/>
        <v>0</v>
      </c>
      <c r="N10" s="20">
        <f t="shared" si="7"/>
        <v>-3</v>
      </c>
      <c r="O10" s="43"/>
      <c r="P10" s="47"/>
      <c r="Q10" s="47"/>
    </row>
    <row r="11" spans="1:17" s="7" customFormat="1" ht="35.1" customHeight="1">
      <c r="A11" s="8">
        <v>4</v>
      </c>
      <c r="B11" s="9" t="s">
        <v>9</v>
      </c>
      <c r="C11" s="17">
        <f t="shared" si="2"/>
        <v>29</v>
      </c>
      <c r="D11" s="19">
        <v>18</v>
      </c>
      <c r="E11" s="25">
        <v>11</v>
      </c>
      <c r="F11" s="23">
        <f t="shared" si="3"/>
        <v>19</v>
      </c>
      <c r="G11" s="20">
        <v>18</v>
      </c>
      <c r="H11" s="17">
        <f t="shared" si="4"/>
        <v>1</v>
      </c>
      <c r="I11" s="21">
        <v>1</v>
      </c>
      <c r="J11" s="20">
        <v>0</v>
      </c>
      <c r="K11" s="27">
        <v>0</v>
      </c>
      <c r="L11" s="23">
        <f t="shared" si="5"/>
        <v>-10</v>
      </c>
      <c r="M11" s="20">
        <f t="shared" si="6"/>
        <v>0</v>
      </c>
      <c r="N11" s="20">
        <f t="shared" si="7"/>
        <v>-10</v>
      </c>
      <c r="O11" s="43"/>
      <c r="P11" s="47"/>
      <c r="Q11" s="47"/>
    </row>
    <row r="12" spans="1:17" s="7" customFormat="1" ht="35.1" customHeight="1">
      <c r="A12" s="8">
        <v>5</v>
      </c>
      <c r="B12" s="9" t="s">
        <v>10</v>
      </c>
      <c r="C12" s="17">
        <f t="shared" si="2"/>
        <v>35</v>
      </c>
      <c r="D12" s="19">
        <v>18</v>
      </c>
      <c r="E12" s="25">
        <v>17</v>
      </c>
      <c r="F12" s="23">
        <f t="shared" si="3"/>
        <v>20</v>
      </c>
      <c r="G12" s="20">
        <v>18</v>
      </c>
      <c r="H12" s="17">
        <f t="shared" si="4"/>
        <v>2</v>
      </c>
      <c r="I12" s="21">
        <v>2</v>
      </c>
      <c r="J12" s="20">
        <v>0</v>
      </c>
      <c r="K12" s="27">
        <v>0</v>
      </c>
      <c r="L12" s="23">
        <f t="shared" si="5"/>
        <v>-15</v>
      </c>
      <c r="M12" s="20">
        <f t="shared" si="6"/>
        <v>0</v>
      </c>
      <c r="N12" s="20">
        <f t="shared" si="7"/>
        <v>-15</v>
      </c>
      <c r="O12" s="43"/>
      <c r="P12" s="47"/>
      <c r="Q12" s="47"/>
    </row>
    <row r="13" spans="1:17" s="7" customFormat="1" ht="35.1" customHeight="1">
      <c r="A13" s="8">
        <v>6</v>
      </c>
      <c r="B13" s="9" t="s">
        <v>11</v>
      </c>
      <c r="C13" s="17">
        <f t="shared" si="2"/>
        <v>33</v>
      </c>
      <c r="D13" s="19">
        <v>18</v>
      </c>
      <c r="E13" s="25">
        <v>15</v>
      </c>
      <c r="F13" s="23">
        <f t="shared" si="3"/>
        <v>60.5</v>
      </c>
      <c r="G13" s="20">
        <v>30</v>
      </c>
      <c r="H13" s="17">
        <f t="shared" si="4"/>
        <v>30.5</v>
      </c>
      <c r="I13" s="21">
        <v>2</v>
      </c>
      <c r="J13" s="21">
        <v>28.5</v>
      </c>
      <c r="K13" s="27">
        <v>0</v>
      </c>
      <c r="L13" s="23">
        <f t="shared" si="5"/>
        <v>27.5</v>
      </c>
      <c r="M13" s="20">
        <f t="shared" si="6"/>
        <v>12</v>
      </c>
      <c r="N13" s="20">
        <f t="shared" si="7"/>
        <v>15.5</v>
      </c>
      <c r="O13" s="43"/>
      <c r="P13" s="47"/>
      <c r="Q13" s="47"/>
    </row>
    <row r="14" spans="1:17" s="7" customFormat="1" ht="35.1" customHeight="1">
      <c r="A14" s="8">
        <v>7</v>
      </c>
      <c r="B14" s="9" t="s">
        <v>12</v>
      </c>
      <c r="C14" s="17">
        <f t="shared" si="2"/>
        <v>28</v>
      </c>
      <c r="D14" s="19">
        <v>18</v>
      </c>
      <c r="E14" s="25">
        <v>10</v>
      </c>
      <c r="F14" s="23">
        <f t="shared" si="3"/>
        <v>20</v>
      </c>
      <c r="G14" s="20">
        <v>18</v>
      </c>
      <c r="H14" s="17">
        <f t="shared" si="4"/>
        <v>2</v>
      </c>
      <c r="I14" s="21">
        <v>2</v>
      </c>
      <c r="J14" s="20">
        <v>0</v>
      </c>
      <c r="K14" s="27">
        <v>0</v>
      </c>
      <c r="L14" s="23">
        <f t="shared" si="5"/>
        <v>-8</v>
      </c>
      <c r="M14" s="20">
        <f t="shared" si="6"/>
        <v>0</v>
      </c>
      <c r="N14" s="20">
        <f t="shared" si="7"/>
        <v>-8</v>
      </c>
      <c r="O14" s="43"/>
      <c r="P14" s="47"/>
      <c r="Q14" s="47"/>
    </row>
    <row r="15" spans="1:17" s="7" customFormat="1" ht="35.1" customHeight="1">
      <c r="A15" s="8">
        <v>8</v>
      </c>
      <c r="B15" s="9" t="s">
        <v>13</v>
      </c>
      <c r="C15" s="17">
        <f t="shared" si="2"/>
        <v>29</v>
      </c>
      <c r="D15" s="19">
        <v>18</v>
      </c>
      <c r="E15" s="25">
        <v>11</v>
      </c>
      <c r="F15" s="23">
        <f t="shared" si="3"/>
        <v>48.5</v>
      </c>
      <c r="G15" s="20">
        <v>18</v>
      </c>
      <c r="H15" s="17">
        <f t="shared" si="4"/>
        <v>30.5</v>
      </c>
      <c r="I15" s="21">
        <v>2</v>
      </c>
      <c r="J15" s="21">
        <v>28.5</v>
      </c>
      <c r="K15" s="27">
        <v>0</v>
      </c>
      <c r="L15" s="23">
        <f t="shared" si="5"/>
        <v>19.5</v>
      </c>
      <c r="M15" s="20">
        <f t="shared" si="6"/>
        <v>0</v>
      </c>
      <c r="N15" s="20">
        <f t="shared" si="7"/>
        <v>19.5</v>
      </c>
      <c r="O15" s="43"/>
      <c r="P15" s="48"/>
      <c r="Q15" s="48"/>
    </row>
  </sheetData>
  <mergeCells count="22">
    <mergeCell ref="O4:O6"/>
    <mergeCell ref="O7:O15"/>
    <mergeCell ref="Q4:Q6"/>
    <mergeCell ref="P4:P6"/>
    <mergeCell ref="P7:P15"/>
    <mergeCell ref="Q7:Q15"/>
    <mergeCell ref="A7:B7"/>
    <mergeCell ref="A2:Q2"/>
    <mergeCell ref="M5:M6"/>
    <mergeCell ref="N5:N6"/>
    <mergeCell ref="A4:A6"/>
    <mergeCell ref="B4:B6"/>
    <mergeCell ref="L5:L6"/>
    <mergeCell ref="H5:K5"/>
    <mergeCell ref="F4:K4"/>
    <mergeCell ref="G5:G6"/>
    <mergeCell ref="F5:F6"/>
    <mergeCell ref="C4:E4"/>
    <mergeCell ref="L4:N4"/>
    <mergeCell ref="C5:C6"/>
    <mergeCell ref="D5:D6"/>
    <mergeCell ref="E5:E6"/>
  </mergeCells>
  <phoneticPr fontId="2" type="noConversion"/>
  <printOptions horizontalCentered="1"/>
  <pageMargins left="0.59055118110236227" right="0.59055118110236227" top="0.98425196850393704" bottom="0.98425196850393704" header="0.51181102362204722" footer="0.59055118110236227"/>
  <pageSetup paperSize="9" scale="66" fitToHeight="10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2019-07-29T00:58:27Z</dcterms:modified>
</cp:coreProperties>
</file>