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 yWindow="12" windowWidth="3420" windowHeight="1560" firstSheet="6"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g01收入支出决算总表!$A$1:$F$36</definedName>
    <definedName name="_xlnm.Print_Area" localSheetId="3">g04财政拨款收入支出决算总表!$A$1:$H$37</definedName>
    <definedName name="_xlnm.Print_Area" localSheetId="4">g05一般公共预算财政拨款支出决算表!$A$1:$F$36</definedName>
    <definedName name="_xlnm.Print_Area" localSheetId="5">g06一般公共预算财政拨款基本支出决算表!$A$1:$F$29</definedName>
    <definedName name="_xlnm.Print_Area" localSheetId="7">g08政府性基金预算财政拨款支出决算表!$A$1:$I$16</definedName>
    <definedName name="_xlnm.Print_Area" localSheetId="6">Z07“三公”经费公共预算财政拨款支出决算表!$A$1:$F$8</definedName>
  </definedNames>
  <calcPr calcId="124519"/>
</workbook>
</file>

<file path=xl/calcChain.xml><?xml version="1.0" encoding="utf-8"?>
<calcChain xmlns="http://schemas.openxmlformats.org/spreadsheetml/2006/main">
  <c r="F20" i="14"/>
  <c r="E20"/>
  <c r="E9" s="1"/>
  <c r="F9"/>
  <c r="D9"/>
  <c r="D21"/>
  <c r="D20"/>
  <c r="F20" i="6"/>
  <c r="F9" s="1"/>
  <c r="F21"/>
  <c r="E20"/>
  <c r="E9" s="1"/>
  <c r="E21"/>
  <c r="C9" i="13"/>
  <c r="D21" i="6"/>
  <c r="D20"/>
  <c r="D9" s="1"/>
  <c r="C8" i="13" s="1"/>
  <c r="D8" i="5"/>
  <c r="F26"/>
  <c r="F25" s="1"/>
  <c r="F8" s="1"/>
  <c r="E26"/>
  <c r="E25" s="1"/>
  <c r="E8" s="1"/>
  <c r="F20"/>
  <c r="F19" s="1"/>
  <c r="D26"/>
  <c r="D25"/>
  <c r="D20"/>
  <c r="D19"/>
  <c r="D26" i="4"/>
  <c r="D25"/>
  <c r="E26"/>
  <c r="E25"/>
  <c r="D20"/>
  <c r="D19" s="1"/>
  <c r="D8" s="1"/>
  <c r="E20"/>
  <c r="E8" s="1"/>
  <c r="E9" i="11"/>
  <c r="F9"/>
  <c r="G9"/>
  <c r="H9"/>
  <c r="I9"/>
  <c r="D9"/>
  <c r="F11"/>
  <c r="F10" s="1"/>
  <c r="H11"/>
  <c r="H10" s="1"/>
  <c r="E11"/>
  <c r="E10" s="1"/>
  <c r="A7" i="12"/>
  <c r="C7"/>
</calcChain>
</file>

<file path=xl/sharedStrings.xml><?xml version="1.0" encoding="utf-8"?>
<sst xmlns="http://schemas.openxmlformats.org/spreadsheetml/2006/main" count="468" uniqueCount="217">
  <si>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</si>
  <si>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</si>
  <si>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</si>
  <si>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</si>
  <si>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</si>
  <si>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</si>
  <si>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</si>
  <si>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</si>
  <si>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</si>
  <si>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</si>
  <si>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</si>
  <si>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</si>
  <si>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</si>
  <si>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</si>
  <si>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</si>
  <si>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</si>
  <si>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</si>
  <si>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</si>
  <si>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</si>
  <si>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</si>
  <si>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15</t>
  </si>
  <si>
    <t>16</t>
  </si>
  <si>
    <t>17</t>
  </si>
  <si>
    <t>18</t>
  </si>
  <si>
    <t>19</t>
  </si>
  <si>
    <t>20</t>
  </si>
  <si>
    <t>21</t>
  </si>
  <si>
    <t>22</t>
  </si>
  <si>
    <t>23</t>
  </si>
  <si>
    <t>本年收入合计</t>
  </si>
  <si>
    <t>24</t>
  </si>
  <si>
    <t>本年支出合计</t>
  </si>
  <si>
    <t>25</t>
  </si>
  <si>
    <t>26</t>
  </si>
  <si>
    <t>27</t>
  </si>
  <si>
    <t>28</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</si>
  <si>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</si>
  <si>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</si>
  <si>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</si>
  <si>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</si>
  <si>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</si>
  <si>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</si>
  <si>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</si>
  <si>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</si>
  <si>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</si>
  <si>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</si>
  <si>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</si>
  <si>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</si>
  <si>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</si>
  <si>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</si>
  <si>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</si>
  <si>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</si>
  <si>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</si>
  <si>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</si>
  <si>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</si>
  <si>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</si>
  <si>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</si>
  <si>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</si>
  <si>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</si>
  <si>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</si>
  <si>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</si>
  <si>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</si>
  <si>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</si>
  <si>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</si>
  <si>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</si>
  <si>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</si>
  <si>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</si>
  <si>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</si>
  <si>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</si>
  <si>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</si>
  <si>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</si>
  <si>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</si>
  <si>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</si>
  <si>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</si>
  <si>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</si>
  <si>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</si>
  <si>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</si>
  <si>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</si>
  <si>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</si>
  <si>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</si>
  <si>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</si>
  <si>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</si>
  <si>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</si>
  <si>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</si>
  <si>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</si>
  <si>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</si>
  <si>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</si>
  <si>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</si>
  <si>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</si>
  <si>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</si>
  <si>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</si>
  <si>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</si>
  <si>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</si>
  <si>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</si>
  <si>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</si>
  <si>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</si>
  <si>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</si>
  <si>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</si>
  <si>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</si>
  <si>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</si>
  <si>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</si>
  <si>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</si>
  <si>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</si>
  <si>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</si>
  <si>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</si>
  <si>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</si>
  <si>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</si>
  <si>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</si>
  <si>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</si>
  <si>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二十一、国债还本付息支出</t>
  </si>
  <si>
    <t>二十二、其他支出</t>
  </si>
  <si>
    <t>注：本表反映部门本年度取得的各项收入情况。</t>
    <phoneticPr fontId="2" type="noConversion"/>
  </si>
  <si>
    <r>
      <t>注：本表反映部门本年度的总收支和年末结转结余情况</t>
    </r>
    <r>
      <rPr>
        <sz val="10"/>
        <rFont val="宋体"/>
        <family val="3"/>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</si>
  <si>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</si>
  <si>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</si>
  <si>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</si>
  <si>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</si>
  <si>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</si>
  <si>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</si>
  <si>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</si>
  <si>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</si>
  <si>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</si>
  <si>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29</t>
  </si>
  <si>
    <t>金额</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</si>
  <si>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</si>
  <si>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</si>
  <si>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</si>
  <si>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</si>
  <si>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</si>
  <si>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</si>
  <si>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t>一般公共预算财政拨款“三公”经费支出决算表</t>
    <phoneticPr fontId="2" type="noConversion"/>
  </si>
  <si>
    <r>
      <t>公开06</t>
    </r>
    <r>
      <rPr>
        <sz val="10"/>
        <color indexed="8"/>
        <rFont val="宋体"/>
        <family val="3"/>
        <charset val="134"/>
      </rPr>
      <t>表</t>
    </r>
    <phoneticPr fontId="2" type="noConversion"/>
  </si>
  <si>
    <t>一般公共预算财政拨款基本支出决算表</t>
    <phoneticPr fontId="2" type="noConversion"/>
  </si>
  <si>
    <t>经济分类科目编码</t>
    <phoneticPr fontId="2" type="noConversion"/>
  </si>
  <si>
    <t>注：本表反映部门本年度一般公共预算财政拨款基本支出明细情况。</t>
    <phoneticPr fontId="2" type="noConversion"/>
  </si>
  <si>
    <t>人员经费</t>
    <phoneticPr fontId="2" type="noConversion"/>
  </si>
  <si>
    <t>公用经费</t>
    <phoneticPr fontId="26" type="noConversion"/>
  </si>
  <si>
    <t>功能分类科目编码</t>
    <phoneticPr fontId="2" type="noConversion"/>
  </si>
  <si>
    <t>功能分类科目编码</t>
    <phoneticPr fontId="9"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</si>
  <si>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</si>
  <si>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</si>
  <si>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</si>
  <si>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</si>
  <si>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9" type="noConversion"/>
  </si>
  <si>
    <t>部门：鹤山市国土资源局（含10个国土资源管理所、下属2个事业单位）</t>
    <phoneticPr fontId="2" type="noConversion"/>
  </si>
  <si>
    <t>部门：鹤山市国土资源局（含10个国土资源管理所、下属2个事业单位）</t>
    <phoneticPr fontId="2" type="noConversion"/>
  </si>
  <si>
    <t>城乡社区事务</t>
    <phoneticPr fontId="2" type="noConversion"/>
  </si>
  <si>
    <t xml:space="preserve">  国有土地使用权出让收入安排的支出</t>
    <phoneticPr fontId="2" type="noConversion"/>
  </si>
  <si>
    <t xml:space="preserve">    土地开发支出</t>
    <phoneticPr fontId="2" type="noConversion"/>
  </si>
  <si>
    <t xml:space="preserve">    土地出让业务支出</t>
    <phoneticPr fontId="2" type="noConversion"/>
  </si>
  <si>
    <t xml:space="preserve"> 新增建设用地土地有偿使用费安排的支出</t>
    <phoneticPr fontId="2" type="noConversion"/>
  </si>
  <si>
    <t xml:space="preserve">    土地整理支出</t>
    <phoneticPr fontId="2" type="noConversion"/>
  </si>
  <si>
    <t>社会保障和就业</t>
  </si>
  <si>
    <t xml:space="preserve">  行政事业单位离退休</t>
  </si>
  <si>
    <t xml:space="preserve">    归口管理的行政单位离退休</t>
  </si>
  <si>
    <t xml:space="preserve">    事业单位离退休</t>
  </si>
  <si>
    <t>医疗卫生与计划生育事务</t>
  </si>
  <si>
    <t xml:space="preserve">  医疗保障</t>
  </si>
  <si>
    <t xml:space="preserve">    行政单位医疗</t>
  </si>
  <si>
    <t xml:space="preserve">    事业单位医疗</t>
  </si>
  <si>
    <t xml:space="preserve">  人口与计划生育事务</t>
  </si>
  <si>
    <t xml:space="preserve">    计划生育家庭奖励</t>
  </si>
  <si>
    <t>国土资源气象等事务</t>
  </si>
  <si>
    <t xml:space="preserve">  国土资源事务</t>
  </si>
  <si>
    <t xml:space="preserve">    行政运行</t>
  </si>
  <si>
    <t xml:space="preserve">    一般行政管理事务</t>
  </si>
  <si>
    <t xml:space="preserve">    机关服务</t>
  </si>
  <si>
    <t xml:space="preserve">    事业运行</t>
  </si>
  <si>
    <t>住房保障支出</t>
  </si>
  <si>
    <t xml:space="preserve">  住房改革支出</t>
  </si>
  <si>
    <t xml:space="preserve">    住房公积金</t>
  </si>
  <si>
    <r>
      <t>2</t>
    </r>
    <r>
      <rPr>
        <sz val="12"/>
        <rFont val="宋体"/>
        <family val="3"/>
        <charset val="134"/>
      </rPr>
      <t>0805</t>
    </r>
    <phoneticPr fontId="2" type="noConversion"/>
  </si>
  <si>
    <r>
      <t>2</t>
    </r>
    <r>
      <rPr>
        <sz val="12"/>
        <rFont val="宋体"/>
        <family val="3"/>
        <charset val="134"/>
      </rPr>
      <t>080501</t>
    </r>
    <phoneticPr fontId="2" type="noConversion"/>
  </si>
  <si>
    <r>
      <t>2</t>
    </r>
    <r>
      <rPr>
        <sz val="12"/>
        <rFont val="宋体"/>
        <family val="3"/>
        <charset val="134"/>
      </rPr>
      <t>080502</t>
    </r>
    <phoneticPr fontId="2" type="noConversion"/>
  </si>
  <si>
    <r>
      <t>2</t>
    </r>
    <r>
      <rPr>
        <sz val="12"/>
        <rFont val="宋体"/>
        <family val="3"/>
        <charset val="134"/>
      </rPr>
      <t>10</t>
    </r>
    <phoneticPr fontId="2" type="noConversion"/>
  </si>
  <si>
    <r>
      <t>2</t>
    </r>
    <r>
      <rPr>
        <sz val="12"/>
        <rFont val="宋体"/>
        <family val="3"/>
        <charset val="134"/>
      </rPr>
      <t>1005</t>
    </r>
    <phoneticPr fontId="2" type="noConversion"/>
  </si>
  <si>
    <r>
      <t>2</t>
    </r>
    <r>
      <rPr>
        <sz val="12"/>
        <rFont val="宋体"/>
        <family val="3"/>
        <charset val="134"/>
      </rPr>
      <t>100501</t>
    </r>
    <phoneticPr fontId="2" type="noConversion"/>
  </si>
  <si>
    <r>
      <t>2</t>
    </r>
    <r>
      <rPr>
        <sz val="12"/>
        <rFont val="宋体"/>
        <family val="3"/>
        <charset val="134"/>
      </rPr>
      <t>100502</t>
    </r>
    <phoneticPr fontId="2" type="noConversion"/>
  </si>
  <si>
    <r>
      <t>2</t>
    </r>
    <r>
      <rPr>
        <sz val="12"/>
        <rFont val="宋体"/>
        <family val="3"/>
        <charset val="134"/>
      </rPr>
      <t>1007</t>
    </r>
    <phoneticPr fontId="2" type="noConversion"/>
  </si>
  <si>
    <r>
      <t>2</t>
    </r>
    <r>
      <rPr>
        <sz val="12"/>
        <rFont val="宋体"/>
        <family val="3"/>
        <charset val="134"/>
      </rPr>
      <t>100705</t>
    </r>
    <phoneticPr fontId="2" type="noConversion"/>
  </si>
  <si>
    <r>
      <t>2</t>
    </r>
    <r>
      <rPr>
        <sz val="12"/>
        <rFont val="宋体"/>
        <family val="3"/>
        <charset val="134"/>
      </rPr>
      <t>20</t>
    </r>
    <phoneticPr fontId="2" type="noConversion"/>
  </si>
  <si>
    <r>
      <t>2</t>
    </r>
    <r>
      <rPr>
        <sz val="12"/>
        <rFont val="宋体"/>
        <family val="3"/>
        <charset val="134"/>
      </rPr>
      <t>2001</t>
    </r>
    <phoneticPr fontId="2" type="noConversion"/>
  </si>
  <si>
    <r>
      <t>2</t>
    </r>
    <r>
      <rPr>
        <sz val="12"/>
        <rFont val="宋体"/>
        <family val="3"/>
        <charset val="134"/>
      </rPr>
      <t>200101</t>
    </r>
    <phoneticPr fontId="2" type="noConversion"/>
  </si>
  <si>
    <r>
      <t>2200102</t>
    </r>
    <r>
      <rPr>
        <sz val="12"/>
        <rFont val="宋体"/>
        <family val="3"/>
        <charset val="134"/>
      </rPr>
      <t/>
    </r>
  </si>
  <si>
    <r>
      <t>2200103</t>
    </r>
    <r>
      <rPr>
        <sz val="12"/>
        <rFont val="宋体"/>
        <family val="3"/>
        <charset val="134"/>
      </rPr>
      <t/>
    </r>
  </si>
  <si>
    <r>
      <t>2200104</t>
    </r>
    <r>
      <rPr>
        <sz val="12"/>
        <rFont val="宋体"/>
        <family val="3"/>
        <charset val="134"/>
      </rPr>
      <t/>
    </r>
  </si>
  <si>
    <r>
      <t>2</t>
    </r>
    <r>
      <rPr>
        <sz val="12"/>
        <rFont val="宋体"/>
        <family val="3"/>
        <charset val="134"/>
      </rPr>
      <t>21</t>
    </r>
    <phoneticPr fontId="2" type="noConversion"/>
  </si>
  <si>
    <r>
      <t>2</t>
    </r>
    <r>
      <rPr>
        <sz val="12"/>
        <rFont val="宋体"/>
        <family val="3"/>
        <charset val="134"/>
      </rPr>
      <t>2102</t>
    </r>
    <phoneticPr fontId="2" type="noConversion"/>
  </si>
  <si>
    <r>
      <t>2</t>
    </r>
    <r>
      <rPr>
        <sz val="12"/>
        <rFont val="宋体"/>
        <family val="3"/>
        <charset val="134"/>
      </rPr>
      <t>210201</t>
    </r>
    <phoneticPr fontId="2" type="noConversion"/>
  </si>
  <si>
    <t xml:space="preserve">    国土资源规划及管理</t>
  </si>
  <si>
    <t xml:space="preserve">    土地资源调查</t>
  </si>
  <si>
    <t xml:space="preserve">    土地资源利用与保护</t>
  </si>
  <si>
    <t xml:space="preserve">    国土整治</t>
  </si>
  <si>
    <t xml:space="preserve">    地质矿产资源利用与保护</t>
  </si>
  <si>
    <t xml:space="preserve">    矿产资源专项收入安排的支出</t>
  </si>
  <si>
    <t xml:space="preserve">    其他国土资源事务支出</t>
  </si>
  <si>
    <t>2200150</t>
    <phoneticPr fontId="2" type="noConversion"/>
  </si>
  <si>
    <r>
      <t>2200105</t>
    </r>
    <r>
      <rPr>
        <sz val="12"/>
        <rFont val="宋体"/>
        <family val="3"/>
        <charset val="134"/>
      </rPr>
      <t/>
    </r>
  </si>
  <si>
    <r>
      <t>2200106</t>
    </r>
    <r>
      <rPr>
        <sz val="12"/>
        <rFont val="宋体"/>
        <family val="3"/>
        <charset val="134"/>
      </rPr>
      <t/>
    </r>
  </si>
  <si>
    <t>2200110</t>
    <phoneticPr fontId="2" type="noConversion"/>
  </si>
  <si>
    <t>2200114</t>
    <phoneticPr fontId="2" type="noConversion"/>
  </si>
  <si>
    <t>2200120</t>
    <phoneticPr fontId="2" type="noConversion"/>
  </si>
  <si>
    <t>2200199</t>
    <phoneticPr fontId="2" type="noConversion"/>
  </si>
  <si>
    <t>城乡社区事务</t>
    <phoneticPr fontId="2" type="noConversion"/>
  </si>
  <si>
    <t xml:space="preserve">  国有土地使用权出让收入安排的支出</t>
    <phoneticPr fontId="2" type="noConversion"/>
  </si>
  <si>
    <t xml:space="preserve">    土地开发支出</t>
    <phoneticPr fontId="2" type="noConversion"/>
  </si>
  <si>
    <t xml:space="preserve">    土地出让业务支出</t>
    <phoneticPr fontId="2" type="noConversion"/>
  </si>
  <si>
    <t xml:space="preserve"> 新增建设用地土地有偿使用费安排的支出</t>
    <phoneticPr fontId="2" type="noConversion"/>
  </si>
  <si>
    <t xml:space="preserve">    土地整理支出</t>
    <phoneticPr fontId="2" type="noConversion"/>
  </si>
  <si>
    <t>城乡社区事务</t>
    <phoneticPr fontId="2" type="noConversion"/>
  </si>
  <si>
    <t xml:space="preserve">  国有土地使用权出让收入安排的支出</t>
    <phoneticPr fontId="2" type="noConversion"/>
  </si>
  <si>
    <t xml:space="preserve">    土地开发支出</t>
    <phoneticPr fontId="2" type="noConversion"/>
  </si>
  <si>
    <t xml:space="preserve">    土地出让业务支出</t>
    <phoneticPr fontId="2" type="noConversion"/>
  </si>
  <si>
    <t xml:space="preserve"> 新增建设用地土地有偿使用费安排的支出</t>
    <phoneticPr fontId="2" type="noConversion"/>
  </si>
  <si>
    <t xml:space="preserve">    土地整理支出</t>
    <phoneticPr fontId="2" type="noConversion"/>
  </si>
  <si>
    <t>部门：鹤山市国土资源局（含10个国土资源管理所、下属2个事业单位）</t>
    <phoneticPr fontId="2" type="noConversion"/>
  </si>
  <si>
    <t>收入决算表</t>
    <phoneticPr fontId="2"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</si>
</sst>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 "/>
  </numFmts>
  <fonts count="35">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1"/>
      <color theme="1"/>
      <name val="宋体"/>
      <family val="3"/>
      <charset val="134"/>
      <scheme val="minor"/>
    </font>
    <font>
      <b/>
      <sz val="10"/>
      <name val="宋体"/>
      <family val="3"/>
      <charset val="134"/>
    </font>
    <font>
      <sz val="10"/>
      <name val="楷体_GB2312"/>
      <family val="3"/>
      <charset val="134"/>
    </font>
    <font>
      <sz val="10"/>
      <name val="宋体"/>
      <family val="3"/>
      <charset val="134"/>
    </font>
    <font>
      <b/>
      <sz val="12"/>
      <name val="宋体"/>
      <family val="3"/>
      <charset val="134"/>
    </font>
    <font>
      <sz val="12"/>
      <name val="楷体_GB2312"/>
      <family val="3"/>
      <charset val="134"/>
    </font>
    <font>
      <sz val="12"/>
      <color indexed="8"/>
      <name val="宋体"/>
      <family val="3"/>
      <charset val="134"/>
    </font>
    <font>
      <sz val="20"/>
      <color indexed="8"/>
      <name val="华文中宋"/>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1">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7"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43" fontId="1" fillId="0" borderId="0" applyFont="0" applyFill="0" applyBorder="0" applyAlignment="0" applyProtection="0">
      <alignment vertical="center"/>
    </xf>
  </cellStyleXfs>
  <cellXfs count="248">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3" xfId="14" applyFont="1" applyBorder="1" applyAlignment="1">
      <alignment horizontal="center" vertical="center" wrapText="1"/>
    </xf>
    <xf numFmtId="0" fontId="1" fillId="0" borderId="0" xfId="14" applyFont="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4" borderId="1" xfId="13" quotePrefix="1" applyNumberFormat="1" applyFont="1" applyFill="1" applyBorder="1" applyAlignment="1">
      <alignment horizontal="left" vertical="center"/>
    </xf>
    <xf numFmtId="0" fontId="18" fillId="4" borderId="1" xfId="13" quotePrefix="1" applyNumberFormat="1" applyFont="1" applyFill="1" applyBorder="1" applyAlignment="1">
      <alignment horizontal="center"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1"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6" xfId="13" quotePrefix="1" applyNumberFormat="1" applyFont="1" applyFill="1" applyBorder="1" applyAlignment="1">
      <alignment horizontal="left" vertical="center"/>
    </xf>
    <xf numFmtId="176" fontId="18" fillId="0" borderId="9" xfId="13" applyNumberFormat="1" applyFont="1" applyFill="1" applyBorder="1" applyAlignment="1">
      <alignment horizontal="center"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8" fillId="0" borderId="6" xfId="13" applyNumberFormat="1" applyFont="1" applyFill="1" applyBorder="1" applyAlignment="1">
      <alignment horizontal="left" vertical="center"/>
    </xf>
    <xf numFmtId="176" fontId="18" fillId="0" borderId="10" xfId="13" applyNumberFormat="1" applyFont="1" applyFill="1" applyBorder="1" applyAlignment="1">
      <alignment horizontal="left" vertical="center"/>
    </xf>
    <xf numFmtId="176" fontId="18" fillId="0" borderId="12" xfId="13" applyNumberFormat="1" applyFont="1" applyFill="1" applyBorder="1" applyAlignment="1">
      <alignment horizontal="left" vertical="center"/>
    </xf>
    <xf numFmtId="176" fontId="19" fillId="4" borderId="14" xfId="13" quotePrefix="1" applyNumberFormat="1" applyFont="1" applyFill="1" applyBorder="1" applyAlignment="1">
      <alignment horizontal="center" vertical="center"/>
    </xf>
    <xf numFmtId="176" fontId="19" fillId="4" borderId="7" xfId="13" quotePrefix="1" applyNumberFormat="1" applyFont="1" applyFill="1" applyBorder="1" applyAlignment="1">
      <alignment horizontal="center" vertical="center"/>
    </xf>
    <xf numFmtId="176" fontId="20" fillId="4" borderId="8"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176" fontId="20" fillId="4" borderId="1" xfId="13" applyNumberFormat="1" applyFont="1" applyFill="1" applyBorder="1" applyAlignment="1">
      <alignment horizontal="center" vertical="center"/>
    </xf>
    <xf numFmtId="176" fontId="20" fillId="4" borderId="3" xfId="13" applyNumberFormat="1" applyFont="1" applyFill="1" applyBorder="1" applyAlignment="1">
      <alignment horizontal="center" vertical="center"/>
    </xf>
    <xf numFmtId="176" fontId="20" fillId="4" borderId="3" xfId="13" quotePrefix="1" applyNumberFormat="1" applyFont="1" applyFill="1" applyBorder="1" applyAlignment="1">
      <alignment horizontal="center" vertical="center"/>
    </xf>
    <xf numFmtId="176" fontId="21" fillId="4" borderId="1" xfId="13" quotePrefix="1" applyNumberFormat="1" applyFont="1" applyFill="1" applyBorder="1" applyAlignment="1">
      <alignment horizontal="center" vertical="center"/>
    </xf>
    <xf numFmtId="0" fontId="18" fillId="0" borderId="1" xfId="14" applyFont="1" applyBorder="1" applyAlignment="1">
      <alignment horizontal="center" vertical="center" wrapText="1"/>
    </xf>
    <xf numFmtId="0" fontId="18" fillId="0" borderId="3" xfId="14" applyFont="1" applyBorder="1" applyAlignment="1">
      <alignment horizontal="center" vertical="center" wrapText="1"/>
    </xf>
    <xf numFmtId="0" fontId="18" fillId="0" borderId="2" xfId="14" applyFont="1" applyFill="1" applyBorder="1" applyAlignment="1">
      <alignment vertical="center" wrapText="1"/>
    </xf>
    <xf numFmtId="0" fontId="18" fillId="0" borderId="5" xfId="14" applyFont="1" applyFill="1" applyBorder="1" applyAlignment="1">
      <alignment vertical="center" wrapText="1"/>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0" fontId="18" fillId="4" borderId="16" xfId="13" quotePrefix="1"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20" fillId="4" borderId="1" xfId="13" quotePrefix="1" applyNumberFormat="1" applyFont="1" applyFill="1" applyBorder="1" applyAlignment="1">
      <alignment horizontal="center" vertical="center"/>
    </xf>
    <xf numFmtId="49" fontId="20" fillId="4" borderId="3" xfId="13" quotePrefix="1" applyNumberFormat="1" applyFont="1" applyFill="1" applyBorder="1" applyAlignment="1">
      <alignment horizontal="center" vertical="center"/>
    </xf>
    <xf numFmtId="0" fontId="23"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8" xfId="14" applyFont="1" applyBorder="1" applyAlignment="1">
      <alignment horizontal="center" vertical="center" wrapText="1"/>
    </xf>
    <xf numFmtId="0" fontId="18" fillId="0" borderId="24" xfId="14" applyFont="1" applyFill="1" applyBorder="1" applyAlignment="1">
      <alignment vertical="center" wrapText="1"/>
    </xf>
    <xf numFmtId="0" fontId="1" fillId="0" borderId="1" xfId="14" applyFont="1" applyBorder="1" applyAlignment="1">
      <alignment horizontal="center" vertical="center" wrapText="1"/>
    </xf>
    <xf numFmtId="0" fontId="28" fillId="0" borderId="1" xfId="0" applyNumberFormat="1" applyFont="1" applyFill="1" applyBorder="1" applyAlignment="1" applyProtection="1">
      <alignment horizontal="left" vertical="center" wrapText="1"/>
    </xf>
    <xf numFmtId="0" fontId="29" fillId="0" borderId="1" xfId="0" applyNumberFormat="1" applyFont="1" applyFill="1" applyBorder="1" applyAlignment="1" applyProtection="1">
      <alignment horizontal="left" vertical="center" wrapText="1"/>
    </xf>
    <xf numFmtId="0" fontId="3" fillId="0" borderId="1" xfId="0" applyFont="1" applyFill="1" applyBorder="1" applyAlignment="1">
      <alignment vertical="center"/>
    </xf>
    <xf numFmtId="177" fontId="28" fillId="0" borderId="1" xfId="0" applyNumberFormat="1" applyFont="1" applyFill="1" applyBorder="1" applyAlignment="1" applyProtection="1">
      <alignment vertical="center"/>
    </xf>
    <xf numFmtId="177" fontId="3" fillId="0" borderId="1" xfId="0" applyNumberFormat="1" applyFont="1" applyFill="1" applyBorder="1" applyAlignment="1" applyProtection="1">
      <alignment vertical="center"/>
    </xf>
    <xf numFmtId="0" fontId="30" fillId="0" borderId="1" xfId="0" applyNumberFormat="1" applyFont="1" applyFill="1" applyBorder="1" applyAlignment="1" applyProtection="1">
      <alignment horizontal="left" vertical="center" wrapText="1"/>
    </xf>
    <xf numFmtId="43" fontId="1" fillId="0" borderId="1" xfId="20" applyFont="1" applyFill="1" applyBorder="1" applyAlignment="1">
      <alignment vertical="center" wrapText="1"/>
    </xf>
    <xf numFmtId="43" fontId="1" fillId="0" borderId="2" xfId="20" applyFont="1" applyFill="1" applyBorder="1" applyAlignment="1">
      <alignment vertical="center" wrapText="1"/>
    </xf>
    <xf numFmtId="43" fontId="1" fillId="0" borderId="3" xfId="20" applyFont="1" applyFill="1" applyBorder="1" applyAlignment="1">
      <alignment vertical="center" wrapText="1"/>
    </xf>
    <xf numFmtId="43" fontId="1" fillId="0" borderId="5" xfId="20" applyFont="1" applyFill="1" applyBorder="1" applyAlignment="1">
      <alignment vertical="center" wrapText="1"/>
    </xf>
    <xf numFmtId="0" fontId="29" fillId="0" borderId="2" xfId="0" applyNumberFormat="1" applyFont="1" applyFill="1" applyBorder="1" applyAlignment="1" applyProtection="1">
      <alignment horizontal="left" vertical="center" wrapText="1"/>
    </xf>
    <xf numFmtId="177" fontId="3" fillId="0" borderId="2" xfId="0" applyNumberFormat="1" applyFont="1" applyFill="1" applyBorder="1" applyAlignment="1" applyProtection="1">
      <alignment vertical="center"/>
    </xf>
    <xf numFmtId="43" fontId="18" fillId="0" borderId="3" xfId="20" applyFont="1" applyFill="1" applyBorder="1" applyAlignment="1">
      <alignment horizontal="right" vertical="center"/>
    </xf>
    <xf numFmtId="43" fontId="18" fillId="0" borderId="3" xfId="20" applyFont="1" applyFill="1" applyBorder="1" applyAlignment="1">
      <alignment horizontal="center" vertical="center"/>
    </xf>
    <xf numFmtId="43" fontId="18" fillId="0" borderId="9" xfId="20" applyFont="1" applyFill="1" applyBorder="1" applyAlignment="1">
      <alignment horizontal="center" vertical="center"/>
    </xf>
    <xf numFmtId="43" fontId="19" fillId="0" borderId="9" xfId="20" quotePrefix="1" applyFont="1" applyFill="1" applyBorder="1" applyAlignment="1">
      <alignment vertical="center"/>
    </xf>
    <xf numFmtId="43" fontId="18" fillId="0" borderId="9" xfId="20" quotePrefix="1" applyFont="1" applyFill="1" applyBorder="1" applyAlignment="1">
      <alignment vertical="center"/>
    </xf>
    <xf numFmtId="43" fontId="18" fillId="0" borderId="13" xfId="20" quotePrefix="1" applyFont="1" applyFill="1" applyBorder="1" applyAlignment="1">
      <alignment vertical="center"/>
    </xf>
    <xf numFmtId="43" fontId="19" fillId="0" borderId="15" xfId="20" quotePrefix="1" applyFont="1" applyFill="1" applyBorder="1" applyAlignment="1">
      <alignment vertical="center"/>
    </xf>
    <xf numFmtId="43" fontId="18" fillId="0" borderId="1" xfId="20" applyFont="1" applyFill="1" applyBorder="1" applyAlignment="1">
      <alignment horizontal="right" vertical="center"/>
    </xf>
    <xf numFmtId="43" fontId="18" fillId="0" borderId="0" xfId="20" applyFont="1" applyFill="1" applyBorder="1" applyAlignment="1">
      <alignment horizontal="right" vertical="center"/>
    </xf>
    <xf numFmtId="43" fontId="18" fillId="0" borderId="1" xfId="20" applyFont="1" applyFill="1" applyBorder="1" applyAlignment="1">
      <alignment horizontal="left" vertical="center"/>
    </xf>
    <xf numFmtId="43" fontId="18" fillId="0" borderId="11" xfId="20" applyFont="1" applyFill="1" applyBorder="1" applyAlignment="1">
      <alignment horizontal="right" vertical="center"/>
    </xf>
    <xf numFmtId="43" fontId="18" fillId="0" borderId="2" xfId="20" applyFont="1" applyFill="1" applyBorder="1" applyAlignment="1">
      <alignment horizontal="right" vertical="center"/>
    </xf>
    <xf numFmtId="0" fontId="1" fillId="0" borderId="1" xfId="14" applyFont="1" applyBorder="1" applyAlignment="1">
      <alignment horizontal="center" vertical="center" wrapText="1"/>
    </xf>
    <xf numFmtId="49" fontId="0" fillId="4" borderId="0" xfId="0" applyNumberFormat="1" applyFill="1" applyAlignment="1">
      <alignment horizontal="right" vertical="center"/>
    </xf>
    <xf numFmtId="49" fontId="0" fillId="0" borderId="0" xfId="0" applyNumberFormat="1" applyAlignment="1">
      <alignment vertical="center"/>
    </xf>
    <xf numFmtId="43" fontId="18" fillId="0" borderId="2" xfId="20" applyFont="1" applyFill="1" applyBorder="1" applyAlignment="1">
      <alignment vertical="center" wrapText="1"/>
    </xf>
    <xf numFmtId="43" fontId="18" fillId="4" borderId="6" xfId="20" quotePrefix="1" applyFont="1" applyFill="1" applyBorder="1" applyAlignment="1">
      <alignment horizontal="center" vertical="center"/>
    </xf>
    <xf numFmtId="43" fontId="18" fillId="4" borderId="16" xfId="20" quotePrefix="1" applyFont="1" applyFill="1" applyBorder="1" applyAlignment="1">
      <alignment horizontal="center" vertical="center"/>
    </xf>
    <xf numFmtId="43" fontId="18" fillId="4" borderId="17" xfId="20" quotePrefix="1" applyFont="1" applyFill="1" applyBorder="1" applyAlignment="1">
      <alignment horizontal="center" vertical="center"/>
    </xf>
    <xf numFmtId="176" fontId="31" fillId="0" borderId="1" xfId="0" applyNumberFormat="1" applyFont="1" applyFill="1" applyBorder="1" applyAlignment="1">
      <alignment horizontal="right" vertical="center"/>
    </xf>
    <xf numFmtId="0" fontId="17" fillId="0" borderId="0" xfId="13" applyFont="1" applyFill="1" applyAlignment="1">
      <alignment horizontal="center" vertical="center"/>
    </xf>
    <xf numFmtId="176" fontId="20" fillId="4" borderId="20" xfId="13" quotePrefix="1" applyNumberFormat="1" applyFont="1" applyFill="1" applyBorder="1" applyAlignment="1">
      <alignment horizontal="center" vertical="center"/>
    </xf>
    <xf numFmtId="176" fontId="20" fillId="4" borderId="21" xfId="13" quotePrefix="1" applyNumberFormat="1" applyFont="1" applyFill="1" applyBorder="1" applyAlignment="1">
      <alignment horizontal="center" vertical="center"/>
    </xf>
    <xf numFmtId="176" fontId="20" fillId="4" borderId="22" xfId="13" quotePrefix="1" applyNumberFormat="1" applyFont="1" applyFill="1" applyBorder="1" applyAlignment="1">
      <alignment horizontal="center" vertical="center"/>
    </xf>
    <xf numFmtId="0" fontId="3" fillId="0" borderId="23" xfId="13" applyFont="1" applyBorder="1" applyAlignment="1">
      <alignment horizontal="left" vertical="center" wrapText="1"/>
    </xf>
    <xf numFmtId="0" fontId="3" fillId="0" borderId="23" xfId="13" applyFont="1" applyBorder="1" applyAlignment="1">
      <alignment horizontal="left" vertical="center"/>
    </xf>
    <xf numFmtId="0" fontId="1" fillId="0" borderId="8" xfId="14" applyFont="1" applyBorder="1" applyAlignment="1">
      <alignment horizontal="left" vertical="center" wrapText="1"/>
    </xf>
    <xf numFmtId="0" fontId="1" fillId="0" borderId="1" xfId="14" applyFont="1" applyBorder="1" applyAlignment="1">
      <alignment horizontal="left" vertical="center" wrapText="1"/>
    </xf>
    <xf numFmtId="49" fontId="1" fillId="4" borderId="8" xfId="0" applyNumberFormat="1" applyFont="1" applyFill="1" applyBorder="1" applyAlignment="1">
      <alignment horizontal="left" vertical="center"/>
    </xf>
    <xf numFmtId="49" fontId="0" fillId="4" borderId="1" xfId="0" applyNumberFormat="1" applyFill="1" applyBorder="1" applyAlignment="1">
      <alignment horizontal="left" vertical="center"/>
    </xf>
    <xf numFmtId="49" fontId="1" fillId="4" borderId="24" xfId="0" applyNumberFormat="1" applyFont="1" applyFill="1" applyBorder="1" applyAlignment="1">
      <alignment horizontal="left" vertical="center"/>
    </xf>
    <xf numFmtId="49" fontId="0" fillId="4" borderId="2" xfId="0" applyNumberFormat="1" applyFill="1" applyBorder="1" applyAlignment="1">
      <alignment horizontal="left" vertical="center"/>
    </xf>
    <xf numFmtId="0" fontId="0" fillId="0" borderId="0" xfId="0" applyBorder="1" applyAlignment="1">
      <alignment horizontal="left" vertical="center" wrapText="1"/>
    </xf>
    <xf numFmtId="0" fontId="15" fillId="0" borderId="0" xfId="0" applyFont="1" applyBorder="1" applyAlignment="1">
      <alignment horizontal="left" vertical="center"/>
    </xf>
    <xf numFmtId="176" fontId="0" fillId="4" borderId="20" xfId="0" quotePrefix="1" applyNumberFormat="1" applyFill="1" applyBorder="1" applyAlignment="1">
      <alignment horizontal="center" vertical="center" wrapText="1"/>
    </xf>
    <xf numFmtId="176" fontId="0" fillId="4" borderId="21" xfId="0" quotePrefix="1" applyNumberFormat="1" applyFill="1" applyBorder="1" applyAlignment="1">
      <alignment horizontal="center" vertical="center" wrapText="1"/>
    </xf>
    <xf numFmtId="176" fontId="0" fillId="0" borderId="21" xfId="0" quotePrefix="1" applyNumberFormat="1" applyFill="1" applyBorder="1" applyAlignment="1">
      <alignment horizontal="center" vertical="center" wrapText="1"/>
    </xf>
    <xf numFmtId="176" fontId="0" fillId="0" borderId="1" xfId="0" quotePrefix="1" applyNumberFormat="1" applyFill="1" applyBorder="1" applyAlignment="1">
      <alignment horizontal="center" vertical="center" wrapText="1"/>
    </xf>
    <xf numFmtId="176" fontId="0" fillId="4" borderId="8"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wrapText="1"/>
    </xf>
    <xf numFmtId="49" fontId="1" fillId="4" borderId="1" xfId="0" applyNumberFormat="1" applyFont="1" applyFill="1" applyBorder="1" applyAlignment="1">
      <alignment horizontal="left" vertical="center"/>
    </xf>
    <xf numFmtId="0" fontId="17" fillId="0" borderId="0" xfId="0" applyFont="1" applyFill="1" applyAlignment="1">
      <alignment horizontal="center" vertical="center"/>
    </xf>
    <xf numFmtId="176" fontId="0" fillId="4" borderId="22" xfId="0" quotePrefix="1" applyNumberFormat="1" applyFill="1" applyBorder="1" applyAlignment="1">
      <alignment horizontal="center" vertical="center" wrapText="1"/>
    </xf>
    <xf numFmtId="176" fontId="0" fillId="4" borderId="3" xfId="0" quotePrefix="1" applyNumberFormat="1" applyFill="1" applyBorder="1" applyAlignment="1">
      <alignment horizontal="center" vertical="center" wrapText="1"/>
    </xf>
    <xf numFmtId="49" fontId="0" fillId="4" borderId="8" xfId="0" applyNumberFormat="1" applyFill="1" applyBorder="1" applyAlignment="1">
      <alignment horizontal="left" vertical="center"/>
    </xf>
    <xf numFmtId="49" fontId="25" fillId="4" borderId="8" xfId="0" applyNumberFormat="1" applyFont="1" applyFill="1" applyBorder="1" applyAlignment="1">
      <alignment horizontal="center" vertical="center" wrapText="1"/>
    </xf>
    <xf numFmtId="49" fontId="0" fillId="4" borderId="1" xfId="0" quotePrefix="1" applyNumberFormat="1" applyFill="1" applyBorder="1" applyAlignment="1">
      <alignment horizontal="center" vertical="center" wrapText="1"/>
    </xf>
    <xf numFmtId="49" fontId="0" fillId="4" borderId="8" xfId="0" quotePrefix="1" applyNumberFormat="1" applyFill="1" applyBorder="1" applyAlignment="1">
      <alignment horizontal="center" vertical="center" wrapText="1"/>
    </xf>
    <xf numFmtId="49" fontId="0" fillId="4" borderId="19" xfId="0" quotePrefix="1" applyNumberFormat="1" applyFill="1" applyBorder="1" applyAlignment="1">
      <alignment horizontal="center" vertical="center"/>
    </xf>
    <xf numFmtId="49" fontId="0" fillId="4" borderId="16" xfId="0" quotePrefix="1" applyNumberFormat="1" applyFill="1" applyBorder="1" applyAlignment="1">
      <alignment horizontal="center" vertical="center"/>
    </xf>
    <xf numFmtId="49" fontId="0" fillId="4" borderId="18"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0" fontId="0" fillId="0" borderId="23" xfId="0" applyBorder="1" applyAlignment="1">
      <alignment horizontal="left" vertical="center" wrapText="1"/>
    </xf>
    <xf numFmtId="0" fontId="15" fillId="0" borderId="23" xfId="0" applyFont="1" applyBorder="1" applyAlignment="1">
      <alignment horizontal="left"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30" xfId="0" quotePrefix="1" applyNumberFormat="1" applyFont="1" applyFill="1" applyBorder="1" applyAlignment="1">
      <alignment horizontal="center" vertical="center" wrapText="1"/>
    </xf>
    <xf numFmtId="176" fontId="1" fillId="4" borderId="31" xfId="0" quotePrefix="1"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25" fillId="4" borderId="10" xfId="0" applyNumberFormat="1" applyFont="1" applyFill="1" applyBorder="1" applyAlignment="1">
      <alignment horizontal="center" vertical="center" wrapText="1"/>
    </xf>
    <xf numFmtId="176" fontId="0" fillId="4" borderId="17"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20" fillId="4" borderId="36" xfId="13" quotePrefix="1" applyNumberFormat="1" applyFont="1" applyFill="1" applyBorder="1" applyAlignment="1">
      <alignment horizontal="center" vertical="center"/>
    </xf>
    <xf numFmtId="0" fontId="22" fillId="0" borderId="23" xfId="13" applyFont="1" applyBorder="1" applyAlignment="1">
      <alignment horizontal="left" vertical="center" wrapText="1"/>
    </xf>
    <xf numFmtId="0" fontId="1" fillId="0" borderId="31" xfId="14" applyFont="1" applyFill="1" applyBorder="1" applyAlignment="1">
      <alignment horizontal="center" vertical="center" wrapText="1"/>
    </xf>
    <xf numFmtId="0" fontId="1" fillId="0" borderId="32" xfId="14" applyFont="1" applyFill="1" applyBorder="1" applyAlignment="1">
      <alignment horizontal="center" vertical="center" wrapText="1"/>
    </xf>
    <xf numFmtId="0" fontId="1" fillId="0" borderId="23" xfId="14" applyFont="1" applyBorder="1" applyAlignment="1">
      <alignment horizontal="left" vertical="center"/>
    </xf>
    <xf numFmtId="0" fontId="16" fillId="4" borderId="0" xfId="14" applyFont="1" applyFill="1" applyAlignment="1">
      <alignment horizontal="center" vertical="center" wrapText="1"/>
    </xf>
    <xf numFmtId="0" fontId="1" fillId="0" borderId="20" xfId="14" applyFont="1" applyBorder="1" applyAlignment="1">
      <alignment horizontal="center" vertical="center" wrapText="1"/>
    </xf>
    <xf numFmtId="0" fontId="1" fillId="0" borderId="21" xfId="14" applyFont="1" applyBorder="1" applyAlignment="1">
      <alignment horizontal="center" vertical="center" wrapText="1"/>
    </xf>
    <xf numFmtId="0" fontId="25"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39"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19" xfId="14" applyFont="1" applyBorder="1" applyAlignment="1">
      <alignment horizontal="center" vertical="center" wrapText="1"/>
    </xf>
    <xf numFmtId="0" fontId="1" fillId="0" borderId="16" xfId="14" applyFont="1" applyBorder="1" applyAlignment="1">
      <alignment horizontal="center" vertical="center" wrapText="1"/>
    </xf>
    <xf numFmtId="0" fontId="1" fillId="0" borderId="18" xfId="14" applyFont="1" applyBorder="1" applyAlignment="1">
      <alignment horizontal="center" vertical="center" wrapText="1"/>
    </xf>
    <xf numFmtId="0" fontId="25" fillId="0" borderId="23" xfId="14" applyFont="1" applyBorder="1" applyAlignment="1">
      <alignment horizontal="left" vertical="center" wrapText="1"/>
    </xf>
    <xf numFmtId="0" fontId="24" fillId="4" borderId="0" xfId="14" applyFont="1" applyFill="1" applyAlignment="1">
      <alignment horizontal="center" vertical="center" wrapText="1"/>
    </xf>
    <xf numFmtId="0" fontId="18" fillId="0" borderId="20" xfId="14" applyFont="1" applyFill="1" applyBorder="1" applyAlignment="1">
      <alignment horizontal="center" vertical="center" wrapText="1"/>
    </xf>
    <xf numFmtId="0" fontId="18" fillId="0" borderId="8" xfId="14" applyFont="1" applyFill="1" applyBorder="1" applyAlignment="1">
      <alignment horizontal="center" vertical="center" wrapText="1"/>
    </xf>
    <xf numFmtId="0" fontId="18" fillId="0" borderId="21"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25" fillId="0" borderId="0" xfId="14" applyFont="1" applyBorder="1" applyAlignment="1">
      <alignment horizontal="center" vertical="center" wrapText="1"/>
    </xf>
    <xf numFmtId="0" fontId="18" fillId="0" borderId="22" xfId="14" applyFont="1" applyFill="1" applyBorder="1" applyAlignment="1">
      <alignment horizontal="center" vertical="center" wrapText="1"/>
    </xf>
    <xf numFmtId="0" fontId="18" fillId="0" borderId="3" xfId="14" applyFont="1" applyFill="1" applyBorder="1" applyAlignment="1">
      <alignment horizontal="center" vertical="center" wrapText="1"/>
    </xf>
    <xf numFmtId="0" fontId="1" fillId="0" borderId="28" xfId="14" applyFont="1" applyBorder="1" applyAlignment="1">
      <alignment horizontal="center" vertical="center" wrapText="1"/>
    </xf>
    <xf numFmtId="0" fontId="1" fillId="0" borderId="29" xfId="14" applyFont="1" applyBorder="1" applyAlignment="1">
      <alignment horizontal="center" vertical="center" wrapText="1"/>
    </xf>
    <xf numFmtId="0" fontId="1" fillId="0" borderId="35" xfId="14" applyFont="1" applyBorder="1" applyAlignment="1">
      <alignment horizontal="center" vertical="center" wrapText="1"/>
    </xf>
    <xf numFmtId="0" fontId="1" fillId="0" borderId="24" xfId="14" applyFont="1" applyBorder="1" applyAlignment="1">
      <alignment horizontal="left" vertical="center" wrapText="1"/>
    </xf>
    <xf numFmtId="0" fontId="1" fillId="0" borderId="2" xfId="14" applyFont="1" applyBorder="1" applyAlignment="1">
      <alignment horizontal="left" vertical="center" wrapText="1"/>
    </xf>
    <xf numFmtId="0" fontId="0" fillId="0" borderId="30" xfId="14" applyFont="1" applyFill="1" applyBorder="1" applyAlignment="1">
      <alignment horizontal="center" vertical="center" wrapText="1"/>
    </xf>
    <xf numFmtId="0" fontId="0" fillId="0" borderId="25" xfId="14" applyFont="1" applyFill="1" applyBorder="1" applyAlignment="1">
      <alignment horizontal="center" vertical="center" wrapText="1"/>
    </xf>
    <xf numFmtId="0" fontId="0" fillId="0" borderId="36"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0" fillId="0" borderId="26" xfId="14" applyFont="1" applyFill="1" applyBorder="1" applyAlignment="1">
      <alignment horizontal="center" vertical="center" wrapText="1"/>
    </xf>
    <xf numFmtId="0" fontId="0" fillId="0" borderId="27" xfId="14" applyFont="1" applyFill="1" applyBorder="1" applyAlignment="1">
      <alignment horizontal="center" vertical="center" wrapText="1"/>
    </xf>
    <xf numFmtId="0" fontId="0" fillId="0" borderId="38" xfId="14" applyFont="1" applyFill="1" applyBorder="1" applyAlignment="1">
      <alignment horizontal="center" vertical="center" wrapText="1"/>
    </xf>
    <xf numFmtId="0" fontId="0" fillId="0" borderId="39" xfId="14" applyFont="1" applyFill="1" applyBorder="1" applyAlignment="1">
      <alignment horizontal="center" vertical="center" wrapText="1"/>
    </xf>
    <xf numFmtId="43" fontId="1" fillId="0" borderId="1" xfId="20" applyFont="1" applyFill="1" applyBorder="1" applyAlignment="1">
      <alignment horizontal="right" vertical="center" wrapText="1"/>
    </xf>
    <xf numFmtId="43" fontId="1" fillId="0" borderId="3" xfId="20" applyFont="1" applyFill="1" applyBorder="1" applyAlignment="1">
      <alignment horizontal="right" vertical="center" wrapText="1"/>
    </xf>
    <xf numFmtId="0" fontId="0" fillId="0" borderId="0" xfId="14" applyFont="1" applyBorder="1" applyAlignment="1">
      <alignment horizontal="left" vertical="center" wrapText="1"/>
    </xf>
    <xf numFmtId="0" fontId="1" fillId="0" borderId="0" xfId="14" applyFont="1" applyBorder="1" applyAlignment="1">
      <alignment horizontal="left" vertical="center"/>
    </xf>
    <xf numFmtId="0" fontId="1" fillId="0" borderId="1" xfId="14" applyFont="1" applyFill="1" applyBorder="1" applyAlignment="1">
      <alignment horizontal="center" vertical="center" wrapText="1"/>
    </xf>
    <xf numFmtId="0" fontId="0" fillId="0" borderId="21" xfId="14" applyFont="1" applyFill="1" applyBorder="1" applyAlignment="1">
      <alignment horizontal="center" vertical="center" wrapText="1"/>
    </xf>
    <xf numFmtId="0" fontId="1" fillId="0" borderId="21" xfId="14" applyFont="1" applyFill="1" applyBorder="1" applyAlignment="1">
      <alignment horizontal="center" vertical="center" wrapText="1"/>
    </xf>
    <xf numFmtId="0" fontId="1" fillId="0" borderId="22" xfId="14" applyFont="1" applyFill="1" applyBorder="1" applyAlignment="1">
      <alignment horizontal="center" vertical="center" wrapText="1"/>
    </xf>
    <xf numFmtId="0" fontId="1" fillId="0" borderId="3" xfId="14" applyFont="1" applyFill="1" applyBorder="1" applyAlignment="1">
      <alignment horizontal="center" vertical="center" wrapText="1"/>
    </xf>
    <xf numFmtId="43" fontId="1" fillId="0" borderId="5" xfId="20" applyFont="1" applyFill="1" applyBorder="1" applyAlignment="1">
      <alignment horizontal="right" vertical="center" wrapText="1"/>
    </xf>
    <xf numFmtId="0" fontId="31" fillId="0" borderId="1" xfId="0" applyNumberFormat="1" applyFont="1" applyFill="1" applyBorder="1" applyAlignment="1" applyProtection="1">
      <alignment horizontal="left" vertical="center" wrapText="1"/>
    </xf>
    <xf numFmtId="43" fontId="31" fillId="0" borderId="1" xfId="20"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wrapText="1"/>
    </xf>
    <xf numFmtId="43" fontId="1" fillId="0" borderId="1" xfId="20" applyFont="1" applyFill="1" applyBorder="1" applyAlignment="1" applyProtection="1">
      <alignment horizontal="right" vertical="center"/>
    </xf>
    <xf numFmtId="0" fontId="32" fillId="0" borderId="1" xfId="0" applyNumberFormat="1" applyFont="1" applyFill="1" applyBorder="1" applyAlignment="1" applyProtection="1">
      <alignment horizontal="left" vertical="center" wrapText="1"/>
    </xf>
    <xf numFmtId="43" fontId="31" fillId="0" borderId="3" xfId="20" applyFont="1" applyFill="1" applyBorder="1" applyAlignment="1" applyProtection="1">
      <alignment horizontal="right" vertical="center"/>
    </xf>
    <xf numFmtId="0" fontId="1" fillId="0" borderId="1" xfId="0" applyFont="1" applyFill="1" applyBorder="1" applyAlignment="1">
      <alignment vertical="center"/>
    </xf>
    <xf numFmtId="43" fontId="1" fillId="0" borderId="3" xfId="20" applyFont="1" applyFill="1" applyBorder="1" applyAlignment="1" applyProtection="1">
      <alignment horizontal="right" vertical="center"/>
    </xf>
    <xf numFmtId="0" fontId="32" fillId="0" borderId="1" xfId="0" applyFont="1" applyFill="1" applyBorder="1" applyAlignment="1">
      <alignment vertical="center"/>
    </xf>
    <xf numFmtId="0" fontId="31" fillId="0" borderId="1" xfId="0" applyFont="1" applyFill="1" applyBorder="1" applyAlignment="1">
      <alignment vertical="center"/>
    </xf>
    <xf numFmtId="0" fontId="32" fillId="0" borderId="2" xfId="0" applyFont="1" applyFill="1" applyBorder="1" applyAlignment="1">
      <alignment vertical="center"/>
    </xf>
    <xf numFmtId="43" fontId="1" fillId="0" borderId="2" xfId="20" applyFont="1" applyFill="1" applyBorder="1" applyAlignment="1" applyProtection="1">
      <alignment horizontal="right" vertical="center"/>
    </xf>
    <xf numFmtId="43" fontId="31" fillId="0" borderId="1" xfId="20" applyFont="1" applyFill="1" applyBorder="1" applyAlignment="1">
      <alignment horizontal="right" vertical="center" wrapText="1"/>
    </xf>
    <xf numFmtId="43" fontId="31" fillId="0" borderId="3" xfId="20" applyFont="1" applyFill="1" applyBorder="1" applyAlignment="1">
      <alignment horizontal="right" vertical="center" wrapText="1"/>
    </xf>
    <xf numFmtId="177" fontId="31" fillId="0" borderId="1" xfId="0" applyNumberFormat="1" applyFont="1" applyFill="1" applyBorder="1" applyAlignment="1" applyProtection="1">
      <alignment vertical="center"/>
    </xf>
    <xf numFmtId="177" fontId="1" fillId="0" borderId="1" xfId="0" applyNumberFormat="1" applyFont="1" applyFill="1" applyBorder="1" applyAlignment="1" applyProtection="1">
      <alignment vertical="center"/>
    </xf>
    <xf numFmtId="177" fontId="1" fillId="0" borderId="2" xfId="0" applyNumberFormat="1" applyFont="1" applyFill="1" applyBorder="1" applyAlignment="1" applyProtection="1">
      <alignment vertical="center"/>
    </xf>
    <xf numFmtId="49" fontId="33" fillId="4" borderId="0" xfId="13" applyNumberFormat="1" applyFont="1" applyFill="1" applyAlignment="1">
      <alignment horizontal="left" vertical="center"/>
    </xf>
    <xf numFmtId="43" fontId="31" fillId="0" borderId="1" xfId="20" applyFont="1" applyFill="1" applyBorder="1" applyAlignment="1" applyProtection="1">
      <alignment vertical="center"/>
    </xf>
    <xf numFmtId="43" fontId="31" fillId="0" borderId="1" xfId="20" applyFont="1" applyFill="1" applyBorder="1" applyAlignment="1">
      <alignment horizontal="right" vertical="center"/>
    </xf>
    <xf numFmtId="43" fontId="1" fillId="0" borderId="1" xfId="20" applyFont="1" applyFill="1" applyBorder="1" applyAlignment="1" applyProtection="1">
      <alignment vertical="center"/>
    </xf>
    <xf numFmtId="43" fontId="1" fillId="0" borderId="1" xfId="20" applyFont="1" applyFill="1" applyBorder="1" applyAlignment="1">
      <alignment horizontal="right" vertical="center"/>
    </xf>
    <xf numFmtId="43" fontId="1" fillId="0" borderId="11" xfId="20" applyFont="1" applyFill="1" applyBorder="1" applyAlignment="1">
      <alignment horizontal="right" vertical="center"/>
    </xf>
    <xf numFmtId="43" fontId="1" fillId="0" borderId="2" xfId="20" applyFont="1" applyFill="1" applyBorder="1" applyAlignment="1" applyProtection="1">
      <alignment vertical="center"/>
    </xf>
    <xf numFmtId="0" fontId="25" fillId="0" borderId="21" xfId="14" applyFont="1" applyFill="1" applyBorder="1" applyAlignment="1">
      <alignment horizontal="center" vertical="center" wrapText="1"/>
    </xf>
    <xf numFmtId="0" fontId="25" fillId="0" borderId="22" xfId="14" applyFont="1" applyFill="1" applyBorder="1" applyAlignment="1">
      <alignment horizontal="center" vertical="center" wrapText="1"/>
    </xf>
    <xf numFmtId="0" fontId="33" fillId="4" borderId="0" xfId="13" applyFont="1" applyFill="1" applyAlignment="1">
      <alignment horizontal="left" vertical="center"/>
    </xf>
    <xf numFmtId="43" fontId="0" fillId="0" borderId="1" xfId="20" applyFont="1" applyFill="1" applyBorder="1" applyAlignment="1">
      <alignment horizontal="right" vertical="center"/>
    </xf>
    <xf numFmtId="43" fontId="0" fillId="0" borderId="3" xfId="20" applyFont="1" applyFill="1" applyBorder="1" applyAlignment="1">
      <alignment horizontal="right" vertical="center"/>
    </xf>
    <xf numFmtId="43" fontId="0" fillId="0" borderId="2" xfId="20" applyFont="1" applyFill="1" applyBorder="1" applyAlignment="1">
      <alignment horizontal="right" vertical="center"/>
    </xf>
    <xf numFmtId="43" fontId="0" fillId="0" borderId="5" xfId="20" applyFont="1" applyFill="1" applyBorder="1" applyAlignment="1">
      <alignment horizontal="right" vertical="center"/>
    </xf>
    <xf numFmtId="0" fontId="34" fillId="0" borderId="0" xfId="0" applyFont="1" applyFill="1" applyAlignment="1">
      <alignment horizontal="center" vertical="center"/>
    </xf>
  </cellXfs>
  <cellStyles count="21">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千位分隔" xfId="20" builtinId="3"/>
    <cellStyle name="样式 1" xfId="1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36"/>
  <sheetViews>
    <sheetView topLeftCell="C1" zoomScaleSheetLayoutView="100" workbookViewId="0">
      <selection activeCell="A36" sqref="A36:F36"/>
    </sheetView>
  </sheetViews>
  <sheetFormatPr defaultColWidth="9" defaultRowHeight="15.6"/>
  <cols>
    <col min="1" max="1" width="50.59765625" style="5" customWidth="1"/>
    <col min="2" max="2" width="4" style="5" customWidth="1"/>
    <col min="3" max="3" width="15.59765625" style="5" customWidth="1"/>
    <col min="4" max="4" width="50.59765625" style="5" customWidth="1"/>
    <col min="5" max="5" width="3.5" style="5" customWidth="1"/>
    <col min="6" max="6" width="15.59765625" style="5" customWidth="1"/>
    <col min="7" max="8" width="9" style="4"/>
    <col min="9" max="16384" width="9" style="5"/>
  </cols>
  <sheetData>
    <row r="1" spans="1:8">
      <c r="A1" s="35"/>
    </row>
    <row r="2" spans="1:8" s="2" customFormat="1" ht="18" customHeight="1">
      <c r="A2" s="111" t="s">
        <v>87</v>
      </c>
      <c r="B2" s="111"/>
      <c r="C2" s="111"/>
      <c r="D2" s="111"/>
      <c r="E2" s="111"/>
      <c r="F2" s="111"/>
      <c r="G2" s="1"/>
      <c r="H2" s="1"/>
    </row>
    <row r="3" spans="1:8" ht="9.9" customHeight="1">
      <c r="A3" s="3"/>
      <c r="B3" s="3"/>
      <c r="C3" s="3"/>
      <c r="D3" s="3"/>
      <c r="E3" s="3"/>
      <c r="F3" s="33" t="s">
        <v>57</v>
      </c>
    </row>
    <row r="4" spans="1:8" ht="15" customHeight="1" thickBot="1">
      <c r="A4" s="6" t="s">
        <v>144</v>
      </c>
      <c r="B4" s="3"/>
      <c r="C4" s="3"/>
      <c r="D4" s="3"/>
      <c r="E4" s="3"/>
      <c r="F4" s="33" t="s">
        <v>56</v>
      </c>
    </row>
    <row r="5" spans="1:8" s="8" customFormat="1" ht="14.4" customHeight="1">
      <c r="A5" s="112" t="s">
        <v>0</v>
      </c>
      <c r="B5" s="113"/>
      <c r="C5" s="113"/>
      <c r="D5" s="113" t="s">
        <v>1</v>
      </c>
      <c r="E5" s="113"/>
      <c r="F5" s="114"/>
      <c r="G5" s="7"/>
      <c r="H5" s="7"/>
    </row>
    <row r="6" spans="1:8" s="8" customFormat="1" ht="14.4" customHeight="1">
      <c r="A6" s="55" t="s">
        <v>2</v>
      </c>
      <c r="B6" s="60" t="s">
        <v>3</v>
      </c>
      <c r="C6" s="57" t="s">
        <v>4</v>
      </c>
      <c r="D6" s="56" t="s">
        <v>2</v>
      </c>
      <c r="E6" s="60" t="s">
        <v>3</v>
      </c>
      <c r="F6" s="58" t="s">
        <v>4</v>
      </c>
      <c r="G6" s="7"/>
      <c r="H6" s="7"/>
    </row>
    <row r="7" spans="1:8" s="8" customFormat="1" ht="14.4" customHeight="1">
      <c r="A7" s="55" t="s">
        <v>5</v>
      </c>
      <c r="B7" s="57"/>
      <c r="C7" s="56" t="s">
        <v>6</v>
      </c>
      <c r="D7" s="56" t="s">
        <v>5</v>
      </c>
      <c r="E7" s="57"/>
      <c r="F7" s="59" t="s">
        <v>7</v>
      </c>
      <c r="G7" s="7"/>
      <c r="H7" s="7"/>
    </row>
    <row r="8" spans="1:8" s="8" customFormat="1" ht="14.4" customHeight="1">
      <c r="A8" s="39" t="s">
        <v>70</v>
      </c>
      <c r="B8" s="38" t="s">
        <v>6</v>
      </c>
      <c r="C8" s="98">
        <v>1335.83</v>
      </c>
      <c r="D8" s="40" t="s">
        <v>89</v>
      </c>
      <c r="E8" s="41">
        <v>29</v>
      </c>
      <c r="F8" s="91">
        <v>0</v>
      </c>
      <c r="G8" s="7"/>
      <c r="H8" s="7"/>
    </row>
    <row r="9" spans="1:8" s="8" customFormat="1" ht="14.4" customHeight="1">
      <c r="A9" s="42" t="s">
        <v>71</v>
      </c>
      <c r="B9" s="38" t="s">
        <v>7</v>
      </c>
      <c r="C9" s="98">
        <v>0</v>
      </c>
      <c r="D9" s="40" t="s">
        <v>90</v>
      </c>
      <c r="E9" s="41">
        <v>30</v>
      </c>
      <c r="F9" s="91">
        <v>0</v>
      </c>
      <c r="G9" s="7"/>
      <c r="H9" s="7"/>
    </row>
    <row r="10" spans="1:8" s="8" customFormat="1" ht="14.4" customHeight="1">
      <c r="A10" s="42" t="s">
        <v>72</v>
      </c>
      <c r="B10" s="38" t="s">
        <v>8</v>
      </c>
      <c r="C10" s="98">
        <v>0</v>
      </c>
      <c r="D10" s="40" t="s">
        <v>91</v>
      </c>
      <c r="E10" s="41">
        <v>31</v>
      </c>
      <c r="F10" s="91">
        <v>0</v>
      </c>
      <c r="G10" s="7"/>
      <c r="H10" s="7"/>
    </row>
    <row r="11" spans="1:8" s="8" customFormat="1" ht="14.4" customHeight="1">
      <c r="A11" s="42" t="s">
        <v>73</v>
      </c>
      <c r="B11" s="38" t="s">
        <v>9</v>
      </c>
      <c r="C11" s="98">
        <v>0</v>
      </c>
      <c r="D11" s="40" t="s">
        <v>92</v>
      </c>
      <c r="E11" s="41">
        <v>32</v>
      </c>
      <c r="F11" s="91">
        <v>0</v>
      </c>
      <c r="G11" s="7"/>
      <c r="H11" s="7"/>
    </row>
    <row r="12" spans="1:8" s="8" customFormat="1" ht="14.4" customHeight="1">
      <c r="A12" s="42" t="s">
        <v>85</v>
      </c>
      <c r="B12" s="38" t="s">
        <v>10</v>
      </c>
      <c r="C12" s="98">
        <v>0</v>
      </c>
      <c r="D12" s="40" t="s">
        <v>93</v>
      </c>
      <c r="E12" s="41">
        <v>33</v>
      </c>
      <c r="F12" s="91">
        <v>0</v>
      </c>
      <c r="G12" s="7"/>
      <c r="H12" s="7"/>
    </row>
    <row r="13" spans="1:8" s="8" customFormat="1" ht="14.4" customHeight="1">
      <c r="A13" s="42" t="s">
        <v>74</v>
      </c>
      <c r="B13" s="38" t="s">
        <v>11</v>
      </c>
      <c r="C13" s="98">
        <v>0</v>
      </c>
      <c r="D13" s="40" t="s">
        <v>94</v>
      </c>
      <c r="E13" s="41">
        <v>34</v>
      </c>
      <c r="F13" s="91">
        <v>0</v>
      </c>
      <c r="G13" s="7"/>
      <c r="H13" s="7"/>
    </row>
    <row r="14" spans="1:8" s="8" customFormat="1" ht="14.4" customHeight="1">
      <c r="A14" s="43"/>
      <c r="B14" s="38" t="s">
        <v>12</v>
      </c>
      <c r="C14" s="98"/>
      <c r="D14" s="40" t="s">
        <v>95</v>
      </c>
      <c r="E14" s="41">
        <v>35</v>
      </c>
      <c r="F14" s="91">
        <v>0</v>
      </c>
      <c r="G14" s="7"/>
      <c r="H14" s="7"/>
    </row>
    <row r="15" spans="1:8" s="8" customFormat="1" ht="14.4" customHeight="1">
      <c r="A15" s="43"/>
      <c r="B15" s="38" t="s">
        <v>13</v>
      </c>
      <c r="C15" s="98"/>
      <c r="D15" s="40" t="s">
        <v>96</v>
      </c>
      <c r="E15" s="41">
        <v>36</v>
      </c>
      <c r="F15" s="91">
        <v>43.98</v>
      </c>
      <c r="G15" s="7"/>
      <c r="H15" s="7"/>
    </row>
    <row r="16" spans="1:8" s="8" customFormat="1" ht="14.4" customHeight="1">
      <c r="A16" s="43"/>
      <c r="B16" s="38" t="s">
        <v>14</v>
      </c>
      <c r="C16" s="98"/>
      <c r="D16" s="40" t="s">
        <v>97</v>
      </c>
      <c r="E16" s="41">
        <v>37</v>
      </c>
      <c r="F16" s="92">
        <v>37.729999999999997</v>
      </c>
      <c r="G16" s="7"/>
      <c r="H16" s="7"/>
    </row>
    <row r="17" spans="1:8" s="8" customFormat="1" ht="14.4" customHeight="1">
      <c r="A17" s="43"/>
      <c r="B17" s="38" t="s">
        <v>15</v>
      </c>
      <c r="C17" s="98"/>
      <c r="D17" s="44" t="s">
        <v>98</v>
      </c>
      <c r="E17" s="41">
        <v>38</v>
      </c>
      <c r="F17" s="91">
        <v>0</v>
      </c>
      <c r="G17" s="7"/>
      <c r="H17" s="7"/>
    </row>
    <row r="18" spans="1:8" s="8" customFormat="1" ht="14.4" customHeight="1">
      <c r="A18" s="43"/>
      <c r="B18" s="38" t="s">
        <v>16</v>
      </c>
      <c r="C18" s="99"/>
      <c r="D18" s="44" t="s">
        <v>99</v>
      </c>
      <c r="E18" s="41">
        <v>39</v>
      </c>
      <c r="F18" s="91">
        <v>90.88</v>
      </c>
      <c r="G18" s="7"/>
      <c r="H18" s="7"/>
    </row>
    <row r="19" spans="1:8" s="8" customFormat="1" ht="14.4" customHeight="1">
      <c r="A19" s="43"/>
      <c r="B19" s="38" t="s">
        <v>17</v>
      </c>
      <c r="C19" s="98"/>
      <c r="D19" s="44" t="s">
        <v>100</v>
      </c>
      <c r="E19" s="41">
        <v>40</v>
      </c>
      <c r="F19" s="91">
        <v>0</v>
      </c>
      <c r="G19" s="7"/>
      <c r="H19" s="7"/>
    </row>
    <row r="20" spans="1:8" s="8" customFormat="1" ht="14.4" customHeight="1">
      <c r="A20" s="43"/>
      <c r="B20" s="38" t="s">
        <v>18</v>
      </c>
      <c r="C20" s="98"/>
      <c r="D20" s="44" t="s">
        <v>101</v>
      </c>
      <c r="E20" s="41">
        <v>41</v>
      </c>
      <c r="F20" s="91">
        <v>0</v>
      </c>
      <c r="G20" s="7"/>
      <c r="H20" s="7"/>
    </row>
    <row r="21" spans="1:8" s="8" customFormat="1" ht="14.4" customHeight="1">
      <c r="A21" s="39"/>
      <c r="B21" s="38" t="s">
        <v>19</v>
      </c>
      <c r="C21" s="98"/>
      <c r="D21" s="44" t="s">
        <v>102</v>
      </c>
      <c r="E21" s="41">
        <v>42</v>
      </c>
      <c r="F21" s="91">
        <v>0</v>
      </c>
      <c r="G21" s="7"/>
      <c r="H21" s="7"/>
    </row>
    <row r="22" spans="1:8" s="8" customFormat="1" ht="14.4" customHeight="1">
      <c r="A22" s="39"/>
      <c r="B22" s="38" t="s">
        <v>20</v>
      </c>
      <c r="C22" s="98"/>
      <c r="D22" s="44" t="s">
        <v>103</v>
      </c>
      <c r="E22" s="41">
        <v>43</v>
      </c>
      <c r="F22" s="91">
        <v>0</v>
      </c>
      <c r="G22" s="7"/>
      <c r="H22" s="7"/>
    </row>
    <row r="23" spans="1:8" s="8" customFormat="1" ht="14.4" customHeight="1">
      <c r="A23" s="39"/>
      <c r="B23" s="38" t="s">
        <v>21</v>
      </c>
      <c r="C23" s="98"/>
      <c r="D23" s="44" t="s">
        <v>104</v>
      </c>
      <c r="E23" s="41">
        <v>44</v>
      </c>
      <c r="F23" s="91">
        <v>0</v>
      </c>
      <c r="G23" s="7"/>
      <c r="H23" s="7"/>
    </row>
    <row r="24" spans="1:8" s="8" customFormat="1" ht="14.4" customHeight="1">
      <c r="A24" s="45"/>
      <c r="B24" s="38" t="s">
        <v>22</v>
      </c>
      <c r="C24" s="100"/>
      <c r="D24" s="44" t="s">
        <v>105</v>
      </c>
      <c r="E24" s="41">
        <v>45</v>
      </c>
      <c r="F24" s="92">
        <v>0</v>
      </c>
      <c r="G24" s="7"/>
      <c r="H24" s="7"/>
    </row>
    <row r="25" spans="1:8" s="8" customFormat="1" ht="14.4" customHeight="1">
      <c r="A25" s="45"/>
      <c r="B25" s="38" t="s">
        <v>23</v>
      </c>
      <c r="C25" s="100"/>
      <c r="D25" s="44" t="s">
        <v>106</v>
      </c>
      <c r="E25" s="41">
        <v>46</v>
      </c>
      <c r="F25" s="92">
        <v>1079.81</v>
      </c>
      <c r="G25" s="7"/>
      <c r="H25" s="7"/>
    </row>
    <row r="26" spans="1:8" s="8" customFormat="1" ht="14.4" customHeight="1">
      <c r="A26" s="45"/>
      <c r="B26" s="38" t="s">
        <v>24</v>
      </c>
      <c r="C26" s="100"/>
      <c r="D26" s="44" t="s">
        <v>107</v>
      </c>
      <c r="E26" s="41">
        <v>47</v>
      </c>
      <c r="F26" s="92">
        <v>83.43</v>
      </c>
      <c r="G26" s="7"/>
      <c r="H26" s="7"/>
    </row>
    <row r="27" spans="1:8" s="8" customFormat="1" ht="14.4" customHeight="1">
      <c r="A27" s="45"/>
      <c r="B27" s="38" t="s">
        <v>25</v>
      </c>
      <c r="C27" s="100"/>
      <c r="D27" s="44" t="s">
        <v>108</v>
      </c>
      <c r="E27" s="41">
        <v>48</v>
      </c>
      <c r="F27" s="92">
        <v>0</v>
      </c>
      <c r="G27" s="7"/>
      <c r="H27" s="7"/>
    </row>
    <row r="28" spans="1:8" s="8" customFormat="1" ht="14.4" customHeight="1">
      <c r="A28" s="45"/>
      <c r="B28" s="38" t="s">
        <v>26</v>
      </c>
      <c r="C28" s="100"/>
      <c r="D28" s="44" t="s">
        <v>109</v>
      </c>
      <c r="E28" s="41">
        <v>49</v>
      </c>
      <c r="F28" s="92">
        <v>0</v>
      </c>
      <c r="G28" s="7"/>
      <c r="H28" s="7"/>
    </row>
    <row r="29" spans="1:8" s="8" customFormat="1" ht="14.4" customHeight="1">
      <c r="A29" s="45"/>
      <c r="B29" s="38" t="s">
        <v>27</v>
      </c>
      <c r="C29" s="100"/>
      <c r="D29" s="44" t="s">
        <v>110</v>
      </c>
      <c r="E29" s="41">
        <v>50</v>
      </c>
      <c r="F29" s="92">
        <v>0</v>
      </c>
      <c r="G29" s="7"/>
      <c r="H29" s="7"/>
    </row>
    <row r="30" spans="1:8" s="8" customFormat="1" ht="14.4" customHeight="1">
      <c r="A30" s="45"/>
      <c r="B30" s="38" t="s">
        <v>28</v>
      </c>
      <c r="C30" s="100"/>
      <c r="D30" s="46"/>
      <c r="E30" s="41">
        <v>51</v>
      </c>
      <c r="F30" s="93"/>
      <c r="G30" s="7"/>
      <c r="H30" s="7"/>
    </row>
    <row r="31" spans="1:8" s="8" customFormat="1" ht="14.4" customHeight="1">
      <c r="A31" s="48" t="s">
        <v>29</v>
      </c>
      <c r="B31" s="38" t="s">
        <v>30</v>
      </c>
      <c r="C31" s="98">
        <v>1335.83</v>
      </c>
      <c r="D31" s="49" t="s">
        <v>31</v>
      </c>
      <c r="E31" s="41">
        <v>52</v>
      </c>
      <c r="F31" s="94">
        <v>1335.83</v>
      </c>
      <c r="G31" s="7"/>
      <c r="H31" s="7"/>
    </row>
    <row r="32" spans="1:8" s="8" customFormat="1" ht="14.4" customHeight="1">
      <c r="A32" s="45" t="s">
        <v>75</v>
      </c>
      <c r="B32" s="38" t="s">
        <v>32</v>
      </c>
      <c r="C32" s="98">
        <v>0</v>
      </c>
      <c r="D32" s="50" t="s">
        <v>76</v>
      </c>
      <c r="E32" s="41">
        <v>53</v>
      </c>
      <c r="F32" s="95">
        <v>0</v>
      </c>
      <c r="G32" s="7"/>
      <c r="H32" s="7"/>
    </row>
    <row r="33" spans="1:8" s="8" customFormat="1" ht="14.4" customHeight="1">
      <c r="A33" s="45" t="s">
        <v>88</v>
      </c>
      <c r="B33" s="38" t="s">
        <v>33</v>
      </c>
      <c r="C33" s="98">
        <v>0</v>
      </c>
      <c r="D33" s="50" t="s">
        <v>77</v>
      </c>
      <c r="E33" s="41">
        <v>54</v>
      </c>
      <c r="F33" s="95">
        <v>0</v>
      </c>
      <c r="G33" s="7"/>
      <c r="H33" s="7"/>
    </row>
    <row r="34" spans="1:8" s="8" customFormat="1" ht="14.4" customHeight="1">
      <c r="A34" s="51"/>
      <c r="B34" s="38" t="s">
        <v>34</v>
      </c>
      <c r="C34" s="101"/>
      <c r="D34" s="52"/>
      <c r="E34" s="41">
        <v>55</v>
      </c>
      <c r="F34" s="96"/>
      <c r="G34" s="7"/>
      <c r="H34" s="7"/>
    </row>
    <row r="35" spans="1:8" ht="14.4" customHeight="1" thickBot="1">
      <c r="A35" s="53" t="s">
        <v>36</v>
      </c>
      <c r="B35" s="38" t="s">
        <v>35</v>
      </c>
      <c r="C35" s="102">
        <v>1335.83</v>
      </c>
      <c r="D35" s="54" t="s">
        <v>36</v>
      </c>
      <c r="E35" s="41">
        <v>56</v>
      </c>
      <c r="F35" s="97">
        <v>1335.83</v>
      </c>
    </row>
    <row r="36" spans="1:8" ht="29.25" customHeight="1">
      <c r="A36" s="115" t="s">
        <v>112</v>
      </c>
      <c r="B36" s="116"/>
      <c r="C36" s="116"/>
      <c r="D36" s="116"/>
      <c r="E36" s="116"/>
      <c r="F36" s="116"/>
    </row>
  </sheetData>
  <mergeCells count="4">
    <mergeCell ref="A2:F2"/>
    <mergeCell ref="A5:C5"/>
    <mergeCell ref="D5:F5"/>
    <mergeCell ref="A36:F36"/>
  </mergeCells>
  <phoneticPr fontId="2" type="noConversion"/>
  <printOptions horizontalCentered="1"/>
  <pageMargins left="0.35433070866141736" right="0.35433070866141736" top="0.59055118110236227" bottom="0.78740157480314965" header="0.51181102362204722" footer="0.19685039370078741"/>
  <pageSetup paperSize="9" scale="94" orientation="landscape" horizontalDpi="300" verticalDpi="300" r:id="rId1"/>
  <headerFooter alignWithMargins="0">
    <oddFooter>&amp;C第 &amp;P 页</oddFooter>
  </headerFooter>
  <ignoredErrors>
    <ignoredError sqref="A7:F7 B8:B29"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K43"/>
  <sheetViews>
    <sheetView topLeftCell="A10" zoomScaleSheetLayoutView="160" workbookViewId="0">
      <selection sqref="A1:J1"/>
    </sheetView>
  </sheetViews>
  <sheetFormatPr defaultColWidth="9" defaultRowHeight="15.6"/>
  <cols>
    <col min="1" max="2" width="4.59765625" style="21" customWidth="1"/>
    <col min="3" max="3" width="37.5" style="11" customWidth="1"/>
    <col min="4" max="5" width="13.59765625" style="11" customWidth="1"/>
    <col min="6" max="6" width="9.5" style="11" customWidth="1"/>
    <col min="7" max="7" width="9.19921875" style="11" customWidth="1"/>
    <col min="8" max="8" width="9.8984375" style="11" customWidth="1"/>
    <col min="9" max="9" width="8.59765625" style="11" customWidth="1"/>
    <col min="10" max="10" width="9.5" style="11" customWidth="1"/>
    <col min="11" max="16384" width="9" style="11"/>
  </cols>
  <sheetData>
    <row r="1" spans="1:11" s="9" customFormat="1" ht="27">
      <c r="A1" s="247" t="s">
        <v>216</v>
      </c>
      <c r="B1" s="247"/>
      <c r="C1" s="247"/>
      <c r="D1" s="247"/>
      <c r="E1" s="247"/>
      <c r="F1" s="247"/>
      <c r="G1" s="247"/>
      <c r="H1" s="247"/>
      <c r="I1" s="247"/>
      <c r="J1" s="247"/>
    </row>
    <row r="2" spans="1:11">
      <c r="A2" s="104"/>
      <c r="B2" s="104"/>
      <c r="C2" s="10"/>
      <c r="D2" s="10"/>
      <c r="E2" s="10"/>
      <c r="F2" s="10"/>
      <c r="G2" s="10"/>
      <c r="H2" s="10"/>
      <c r="I2" s="10"/>
      <c r="J2" s="33" t="s">
        <v>58</v>
      </c>
    </row>
    <row r="3" spans="1:11" ht="16.2" thickBot="1">
      <c r="A3" s="233" t="s">
        <v>215</v>
      </c>
      <c r="B3" s="104"/>
      <c r="C3" s="10"/>
      <c r="D3" s="10"/>
      <c r="E3" s="10"/>
      <c r="F3" s="12"/>
      <c r="G3" s="10"/>
      <c r="H3" s="10"/>
      <c r="I3" s="10"/>
      <c r="J3" s="33" t="s">
        <v>55</v>
      </c>
    </row>
    <row r="4" spans="1:11" s="14" customFormat="1" ht="22.5" customHeight="1">
      <c r="A4" s="125" t="s">
        <v>37</v>
      </c>
      <c r="B4" s="126"/>
      <c r="C4" s="126"/>
      <c r="D4" s="126" t="s">
        <v>29</v>
      </c>
      <c r="E4" s="127" t="s">
        <v>62</v>
      </c>
      <c r="F4" s="126" t="s">
        <v>38</v>
      </c>
      <c r="G4" s="126" t="s">
        <v>39</v>
      </c>
      <c r="H4" s="126" t="s">
        <v>40</v>
      </c>
      <c r="I4" s="126" t="s">
        <v>86</v>
      </c>
      <c r="J4" s="134" t="s">
        <v>41</v>
      </c>
      <c r="K4" s="13"/>
    </row>
    <row r="5" spans="1:11" s="14" customFormat="1" ht="22.5" customHeight="1">
      <c r="A5" s="137" t="s">
        <v>137</v>
      </c>
      <c r="B5" s="138"/>
      <c r="C5" s="131" t="s">
        <v>42</v>
      </c>
      <c r="D5" s="131"/>
      <c r="E5" s="128"/>
      <c r="F5" s="131"/>
      <c r="G5" s="131"/>
      <c r="H5" s="131"/>
      <c r="I5" s="131"/>
      <c r="J5" s="135"/>
      <c r="K5" s="13"/>
    </row>
    <row r="6" spans="1:11" s="14" customFormat="1" ht="22.5" customHeight="1">
      <c r="A6" s="139"/>
      <c r="B6" s="138"/>
      <c r="C6" s="131"/>
      <c r="D6" s="131"/>
      <c r="E6" s="128"/>
      <c r="F6" s="131"/>
      <c r="G6" s="131"/>
      <c r="H6" s="131"/>
      <c r="I6" s="131"/>
      <c r="J6" s="135"/>
      <c r="K6" s="13"/>
    </row>
    <row r="7" spans="1:11" ht="22.5" customHeight="1">
      <c r="A7" s="129" t="s">
        <v>43</v>
      </c>
      <c r="B7" s="130"/>
      <c r="C7" s="130"/>
      <c r="D7" s="15" t="s">
        <v>6</v>
      </c>
      <c r="E7" s="15" t="s">
        <v>7</v>
      </c>
      <c r="F7" s="15" t="s">
        <v>8</v>
      </c>
      <c r="G7" s="15" t="s">
        <v>9</v>
      </c>
      <c r="H7" s="15" t="s">
        <v>10</v>
      </c>
      <c r="I7" s="15" t="s">
        <v>11</v>
      </c>
      <c r="J7" s="36" t="s">
        <v>61</v>
      </c>
      <c r="K7" s="16"/>
    </row>
    <row r="8" spans="1:11" ht="22.5" customHeight="1">
      <c r="A8" s="129" t="s">
        <v>36</v>
      </c>
      <c r="B8" s="130"/>
      <c r="C8" s="130"/>
      <c r="D8" s="110">
        <f>D9+D13+D19+D25+D38</f>
        <v>1335.8309999999999</v>
      </c>
      <c r="E8" s="110">
        <f>E9+E13+E19+E25+E38</f>
        <v>1335.8346999999999</v>
      </c>
      <c r="F8" s="243">
        <v>0</v>
      </c>
      <c r="G8" s="243">
        <v>0</v>
      </c>
      <c r="H8" s="243">
        <v>0</v>
      </c>
      <c r="I8" s="243">
        <v>0</v>
      </c>
      <c r="J8" s="244">
        <v>0</v>
      </c>
      <c r="K8" s="16"/>
    </row>
    <row r="9" spans="1:11" ht="22.5" customHeight="1">
      <c r="A9" s="136">
        <v>208</v>
      </c>
      <c r="B9" s="120"/>
      <c r="C9" s="216" t="s">
        <v>152</v>
      </c>
      <c r="D9" s="230">
        <v>43.98</v>
      </c>
      <c r="E9" s="230">
        <v>43.98</v>
      </c>
      <c r="F9" s="243">
        <v>0</v>
      </c>
      <c r="G9" s="243">
        <v>0</v>
      </c>
      <c r="H9" s="243">
        <v>0</v>
      </c>
      <c r="I9" s="243">
        <v>0</v>
      </c>
      <c r="J9" s="244">
        <v>0</v>
      </c>
      <c r="K9" s="16"/>
    </row>
    <row r="10" spans="1:11" ht="22.5" customHeight="1">
      <c r="A10" s="119" t="s">
        <v>171</v>
      </c>
      <c r="B10" s="120"/>
      <c r="C10" s="218" t="s">
        <v>153</v>
      </c>
      <c r="D10" s="231">
        <v>43.98</v>
      </c>
      <c r="E10" s="231">
        <v>43.98</v>
      </c>
      <c r="F10" s="243">
        <v>0</v>
      </c>
      <c r="G10" s="243">
        <v>0</v>
      </c>
      <c r="H10" s="243">
        <v>0</v>
      </c>
      <c r="I10" s="243">
        <v>0</v>
      </c>
      <c r="J10" s="244">
        <v>0</v>
      </c>
      <c r="K10" s="16"/>
    </row>
    <row r="11" spans="1:11" ht="22.5" customHeight="1">
      <c r="A11" s="119" t="s">
        <v>172</v>
      </c>
      <c r="B11" s="120"/>
      <c r="C11" s="220" t="s">
        <v>154</v>
      </c>
      <c r="D11" s="231">
        <v>40.69</v>
      </c>
      <c r="E11" s="231">
        <v>40.69</v>
      </c>
      <c r="F11" s="243">
        <v>0</v>
      </c>
      <c r="G11" s="243">
        <v>0</v>
      </c>
      <c r="H11" s="243">
        <v>0</v>
      </c>
      <c r="I11" s="243">
        <v>0</v>
      </c>
      <c r="J11" s="244">
        <v>0</v>
      </c>
      <c r="K11" s="16"/>
    </row>
    <row r="12" spans="1:11" ht="22.5" customHeight="1">
      <c r="A12" s="119" t="s">
        <v>173</v>
      </c>
      <c r="B12" s="120"/>
      <c r="C12" s="220" t="s">
        <v>155</v>
      </c>
      <c r="D12" s="231">
        <v>3.29</v>
      </c>
      <c r="E12" s="231">
        <v>3.29</v>
      </c>
      <c r="F12" s="243">
        <v>0</v>
      </c>
      <c r="G12" s="243">
        <v>0</v>
      </c>
      <c r="H12" s="243">
        <v>0</v>
      </c>
      <c r="I12" s="243">
        <v>0</v>
      </c>
      <c r="J12" s="244">
        <v>0</v>
      </c>
      <c r="K12" s="16"/>
    </row>
    <row r="13" spans="1:11" ht="22.5" customHeight="1">
      <c r="A13" s="119" t="s">
        <v>174</v>
      </c>
      <c r="B13" s="120"/>
      <c r="C13" s="216" t="s">
        <v>156</v>
      </c>
      <c r="D13" s="230">
        <v>37.730000000000004</v>
      </c>
      <c r="E13" s="230">
        <v>37.730000000000004</v>
      </c>
      <c r="F13" s="243">
        <v>0</v>
      </c>
      <c r="G13" s="243">
        <v>0</v>
      </c>
      <c r="H13" s="243">
        <v>0</v>
      </c>
      <c r="I13" s="243">
        <v>0</v>
      </c>
      <c r="J13" s="244">
        <v>0</v>
      </c>
      <c r="K13" s="16"/>
    </row>
    <row r="14" spans="1:11" ht="22.5" customHeight="1">
      <c r="A14" s="119" t="s">
        <v>175</v>
      </c>
      <c r="B14" s="132"/>
      <c r="C14" s="218" t="s">
        <v>157</v>
      </c>
      <c r="D14" s="231">
        <v>27.470000000000002</v>
      </c>
      <c r="E14" s="231">
        <v>27.470000000000002</v>
      </c>
      <c r="F14" s="243">
        <v>0</v>
      </c>
      <c r="G14" s="243">
        <v>0</v>
      </c>
      <c r="H14" s="243">
        <v>0</v>
      </c>
      <c r="I14" s="243">
        <v>0</v>
      </c>
      <c r="J14" s="244">
        <v>0</v>
      </c>
      <c r="K14" s="16"/>
    </row>
    <row r="15" spans="1:11" ht="22.5" customHeight="1">
      <c r="A15" s="119" t="s">
        <v>176</v>
      </c>
      <c r="B15" s="132"/>
      <c r="C15" s="220" t="s">
        <v>158</v>
      </c>
      <c r="D15" s="231">
        <v>25.85</v>
      </c>
      <c r="E15" s="231">
        <v>25.85</v>
      </c>
      <c r="F15" s="243">
        <v>0</v>
      </c>
      <c r="G15" s="243">
        <v>0</v>
      </c>
      <c r="H15" s="243">
        <v>0</v>
      </c>
      <c r="I15" s="243">
        <v>0</v>
      </c>
      <c r="J15" s="244">
        <v>0</v>
      </c>
      <c r="K15" s="16"/>
    </row>
    <row r="16" spans="1:11" ht="22.5" customHeight="1">
      <c r="A16" s="119" t="s">
        <v>177</v>
      </c>
      <c r="B16" s="132"/>
      <c r="C16" s="220" t="s">
        <v>159</v>
      </c>
      <c r="D16" s="231">
        <v>1.62</v>
      </c>
      <c r="E16" s="231">
        <v>1.62</v>
      </c>
      <c r="F16" s="243">
        <v>0</v>
      </c>
      <c r="G16" s="243">
        <v>0</v>
      </c>
      <c r="H16" s="243">
        <v>0</v>
      </c>
      <c r="I16" s="243">
        <v>0</v>
      </c>
      <c r="J16" s="244">
        <v>0</v>
      </c>
      <c r="K16" s="16"/>
    </row>
    <row r="17" spans="1:11" ht="22.5" customHeight="1">
      <c r="A17" s="119" t="s">
        <v>178</v>
      </c>
      <c r="B17" s="132"/>
      <c r="C17" s="218" t="s">
        <v>160</v>
      </c>
      <c r="D17" s="231">
        <v>10.260000000000002</v>
      </c>
      <c r="E17" s="231">
        <v>10.260000000000002</v>
      </c>
      <c r="F17" s="243">
        <v>0</v>
      </c>
      <c r="G17" s="243">
        <v>0</v>
      </c>
      <c r="H17" s="243">
        <v>0</v>
      </c>
      <c r="I17" s="243">
        <v>0</v>
      </c>
      <c r="J17" s="244">
        <v>0</v>
      </c>
      <c r="K17" s="16"/>
    </row>
    <row r="18" spans="1:11" ht="22.5" customHeight="1">
      <c r="A18" s="119" t="s">
        <v>179</v>
      </c>
      <c r="B18" s="132"/>
      <c r="C18" s="220" t="s">
        <v>161</v>
      </c>
      <c r="D18" s="231">
        <v>10.260000000000002</v>
      </c>
      <c r="E18" s="231">
        <v>10.260000000000002</v>
      </c>
      <c r="F18" s="243">
        <v>0</v>
      </c>
      <c r="G18" s="243">
        <v>0</v>
      </c>
      <c r="H18" s="243">
        <v>0</v>
      </c>
      <c r="I18" s="243">
        <v>0</v>
      </c>
      <c r="J18" s="244">
        <v>0</v>
      </c>
      <c r="K18" s="16"/>
    </row>
    <row r="19" spans="1:11" ht="22.5" customHeight="1">
      <c r="A19" s="117">
        <v>212</v>
      </c>
      <c r="B19" s="118"/>
      <c r="C19" s="216" t="s">
        <v>209</v>
      </c>
      <c r="D19" s="230">
        <f>D20+D23</f>
        <v>90.876300000000001</v>
      </c>
      <c r="E19" s="230">
        <v>90.88</v>
      </c>
      <c r="F19" s="243">
        <v>0</v>
      </c>
      <c r="G19" s="243">
        <v>0</v>
      </c>
      <c r="H19" s="243">
        <v>0</v>
      </c>
      <c r="I19" s="243">
        <v>0</v>
      </c>
      <c r="J19" s="244">
        <v>0</v>
      </c>
      <c r="K19" s="16"/>
    </row>
    <row r="20" spans="1:11" ht="22.5" customHeight="1">
      <c r="A20" s="117">
        <v>21208</v>
      </c>
      <c r="B20" s="118"/>
      <c r="C20" s="218" t="s">
        <v>210</v>
      </c>
      <c r="D20" s="231">
        <f>SUM(D21:D22)</f>
        <v>84.1267</v>
      </c>
      <c r="E20" s="231">
        <f>SUM(E21:E22)</f>
        <v>84.13</v>
      </c>
      <c r="F20" s="243">
        <v>0</v>
      </c>
      <c r="G20" s="243">
        <v>0</v>
      </c>
      <c r="H20" s="243">
        <v>0</v>
      </c>
      <c r="I20" s="243">
        <v>0</v>
      </c>
      <c r="J20" s="244">
        <v>0</v>
      </c>
      <c r="K20" s="16"/>
    </row>
    <row r="21" spans="1:11" ht="22.5" customHeight="1">
      <c r="A21" s="117">
        <v>2120802</v>
      </c>
      <c r="B21" s="118"/>
      <c r="C21" s="220" t="s">
        <v>211</v>
      </c>
      <c r="D21" s="231">
        <v>1.4564999999999999</v>
      </c>
      <c r="E21" s="231">
        <v>1.46</v>
      </c>
      <c r="F21" s="243">
        <v>0</v>
      </c>
      <c r="G21" s="243">
        <v>0</v>
      </c>
      <c r="H21" s="243">
        <v>0</v>
      </c>
      <c r="I21" s="243">
        <v>0</v>
      </c>
      <c r="J21" s="244">
        <v>0</v>
      </c>
      <c r="K21" s="16"/>
    </row>
    <row r="22" spans="1:11" ht="22.5" customHeight="1">
      <c r="A22" s="117">
        <v>2120806</v>
      </c>
      <c r="B22" s="118"/>
      <c r="C22" s="220" t="s">
        <v>212</v>
      </c>
      <c r="D22" s="231">
        <v>82.670199999999994</v>
      </c>
      <c r="E22" s="231">
        <v>82.67</v>
      </c>
      <c r="F22" s="243">
        <v>0</v>
      </c>
      <c r="G22" s="243">
        <v>0</v>
      </c>
      <c r="H22" s="243">
        <v>0</v>
      </c>
      <c r="I22" s="243">
        <v>0</v>
      </c>
      <c r="J22" s="244">
        <v>0</v>
      </c>
      <c r="K22" s="16"/>
    </row>
    <row r="23" spans="1:11" ht="22.5" customHeight="1">
      <c r="A23" s="117">
        <v>21212</v>
      </c>
      <c r="B23" s="118"/>
      <c r="C23" s="222" t="s">
        <v>213</v>
      </c>
      <c r="D23" s="231">
        <v>6.7496</v>
      </c>
      <c r="E23" s="231">
        <v>6.75</v>
      </c>
      <c r="F23" s="243">
        <v>0</v>
      </c>
      <c r="G23" s="243">
        <v>0</v>
      </c>
      <c r="H23" s="243">
        <v>0</v>
      </c>
      <c r="I23" s="243">
        <v>0</v>
      </c>
      <c r="J23" s="244">
        <v>0</v>
      </c>
      <c r="K23" s="16"/>
    </row>
    <row r="24" spans="1:11" ht="22.5" customHeight="1">
      <c r="A24" s="117">
        <v>2121203</v>
      </c>
      <c r="B24" s="118"/>
      <c r="C24" s="220" t="s">
        <v>214</v>
      </c>
      <c r="D24" s="231">
        <v>6.7496</v>
      </c>
      <c r="E24" s="231">
        <v>6.75</v>
      </c>
      <c r="F24" s="243">
        <v>0</v>
      </c>
      <c r="G24" s="243">
        <v>0</v>
      </c>
      <c r="H24" s="243">
        <v>0</v>
      </c>
      <c r="I24" s="243">
        <v>0</v>
      </c>
      <c r="J24" s="244">
        <v>0</v>
      </c>
      <c r="K24" s="16"/>
    </row>
    <row r="25" spans="1:11" ht="22.5" customHeight="1">
      <c r="A25" s="119" t="s">
        <v>180</v>
      </c>
      <c r="B25" s="132"/>
      <c r="C25" s="216" t="s">
        <v>162</v>
      </c>
      <c r="D25" s="230">
        <f>SUM(D27:D37)</f>
        <v>1079.8146999999999</v>
      </c>
      <c r="E25" s="230">
        <f>SUM(E27:E37)</f>
        <v>1079.8146999999999</v>
      </c>
      <c r="F25" s="243">
        <v>0</v>
      </c>
      <c r="G25" s="243">
        <v>0</v>
      </c>
      <c r="H25" s="243">
        <v>0</v>
      </c>
      <c r="I25" s="243">
        <v>0</v>
      </c>
      <c r="J25" s="244">
        <v>0</v>
      </c>
      <c r="K25" s="16"/>
    </row>
    <row r="26" spans="1:11" ht="22.5" customHeight="1">
      <c r="A26" s="119" t="s">
        <v>181</v>
      </c>
      <c r="B26" s="120"/>
      <c r="C26" s="222" t="s">
        <v>163</v>
      </c>
      <c r="D26" s="231">
        <f>SUM(D27:D37)</f>
        <v>1079.8146999999999</v>
      </c>
      <c r="E26" s="231">
        <f>SUM(E27:E37)</f>
        <v>1079.8146999999999</v>
      </c>
      <c r="F26" s="243">
        <v>0</v>
      </c>
      <c r="G26" s="243">
        <v>0</v>
      </c>
      <c r="H26" s="243">
        <v>0</v>
      </c>
      <c r="I26" s="243">
        <v>0</v>
      </c>
      <c r="J26" s="244">
        <v>0</v>
      </c>
      <c r="K26" s="16"/>
    </row>
    <row r="27" spans="1:11" ht="22.5" customHeight="1">
      <c r="A27" s="119" t="s">
        <v>182</v>
      </c>
      <c r="B27" s="120"/>
      <c r="C27" s="224" t="s">
        <v>164</v>
      </c>
      <c r="D27" s="231">
        <v>532.49</v>
      </c>
      <c r="E27" s="231">
        <v>532.49</v>
      </c>
      <c r="F27" s="243">
        <v>0</v>
      </c>
      <c r="G27" s="243">
        <v>0</v>
      </c>
      <c r="H27" s="243">
        <v>0</v>
      </c>
      <c r="I27" s="243">
        <v>0</v>
      </c>
      <c r="J27" s="244">
        <v>0</v>
      </c>
      <c r="K27" s="16"/>
    </row>
    <row r="28" spans="1:11" ht="22.5" customHeight="1">
      <c r="A28" s="119" t="s">
        <v>183</v>
      </c>
      <c r="B28" s="120"/>
      <c r="C28" s="224" t="s">
        <v>165</v>
      </c>
      <c r="D28" s="231">
        <v>51.69</v>
      </c>
      <c r="E28" s="231">
        <v>51.69</v>
      </c>
      <c r="F28" s="243">
        <v>0</v>
      </c>
      <c r="G28" s="243">
        <v>0</v>
      </c>
      <c r="H28" s="243">
        <v>0</v>
      </c>
      <c r="I28" s="243">
        <v>0</v>
      </c>
      <c r="J28" s="244">
        <v>0</v>
      </c>
      <c r="K28" s="16"/>
    </row>
    <row r="29" spans="1:11" ht="22.5" customHeight="1">
      <c r="A29" s="119" t="s">
        <v>184</v>
      </c>
      <c r="B29" s="120"/>
      <c r="C29" s="224" t="s">
        <v>166</v>
      </c>
      <c r="D29" s="231">
        <v>52.05</v>
      </c>
      <c r="E29" s="231">
        <v>52.05</v>
      </c>
      <c r="F29" s="243">
        <v>0</v>
      </c>
      <c r="G29" s="243">
        <v>0</v>
      </c>
      <c r="H29" s="243">
        <v>0</v>
      </c>
      <c r="I29" s="243">
        <v>0</v>
      </c>
      <c r="J29" s="244">
        <v>0</v>
      </c>
      <c r="K29" s="16"/>
    </row>
    <row r="30" spans="1:11" ht="22.5" customHeight="1">
      <c r="A30" s="119" t="s">
        <v>185</v>
      </c>
      <c r="B30" s="120"/>
      <c r="C30" s="224" t="s">
        <v>189</v>
      </c>
      <c r="D30" s="231">
        <v>7.5247000000000002</v>
      </c>
      <c r="E30" s="231">
        <v>7.5247000000000002</v>
      </c>
      <c r="F30" s="243">
        <v>0</v>
      </c>
      <c r="G30" s="243">
        <v>0</v>
      </c>
      <c r="H30" s="243">
        <v>0</v>
      </c>
      <c r="I30" s="243">
        <v>0</v>
      </c>
      <c r="J30" s="244">
        <v>0</v>
      </c>
      <c r="K30" s="16"/>
    </row>
    <row r="31" spans="1:11" ht="22.5" customHeight="1">
      <c r="A31" s="119" t="s">
        <v>197</v>
      </c>
      <c r="B31" s="120"/>
      <c r="C31" s="224" t="s">
        <v>190</v>
      </c>
      <c r="D31" s="231">
        <v>15</v>
      </c>
      <c r="E31" s="231">
        <v>15</v>
      </c>
      <c r="F31" s="243">
        <v>0</v>
      </c>
      <c r="G31" s="243">
        <v>0</v>
      </c>
      <c r="H31" s="243">
        <v>0</v>
      </c>
      <c r="I31" s="243">
        <v>0</v>
      </c>
      <c r="J31" s="244">
        <v>0</v>
      </c>
      <c r="K31" s="16"/>
    </row>
    <row r="32" spans="1:11" ht="22.5" customHeight="1">
      <c r="A32" s="119" t="s">
        <v>198</v>
      </c>
      <c r="B32" s="120"/>
      <c r="C32" s="224" t="s">
        <v>191</v>
      </c>
      <c r="D32" s="231">
        <v>27.3</v>
      </c>
      <c r="E32" s="231">
        <v>27.3</v>
      </c>
      <c r="F32" s="243">
        <v>0</v>
      </c>
      <c r="G32" s="243">
        <v>0</v>
      </c>
      <c r="H32" s="243">
        <v>0</v>
      </c>
      <c r="I32" s="243">
        <v>0</v>
      </c>
      <c r="J32" s="244">
        <v>0</v>
      </c>
      <c r="K32" s="16"/>
    </row>
    <row r="33" spans="1:11" ht="22.5" customHeight="1">
      <c r="A33" s="119" t="s">
        <v>199</v>
      </c>
      <c r="B33" s="120"/>
      <c r="C33" s="224" t="s">
        <v>192</v>
      </c>
      <c r="D33" s="231">
        <v>25.5</v>
      </c>
      <c r="E33" s="231">
        <v>25.5</v>
      </c>
      <c r="F33" s="243">
        <v>0</v>
      </c>
      <c r="G33" s="243">
        <v>0</v>
      </c>
      <c r="H33" s="243">
        <v>0</v>
      </c>
      <c r="I33" s="243">
        <v>0</v>
      </c>
      <c r="J33" s="244">
        <v>0</v>
      </c>
      <c r="K33" s="16"/>
    </row>
    <row r="34" spans="1:11" ht="22.5" customHeight="1">
      <c r="A34" s="119" t="s">
        <v>200</v>
      </c>
      <c r="B34" s="120"/>
      <c r="C34" s="224" t="s">
        <v>193</v>
      </c>
      <c r="D34" s="231">
        <v>12.01</v>
      </c>
      <c r="E34" s="231">
        <v>12.01</v>
      </c>
      <c r="F34" s="243">
        <v>0</v>
      </c>
      <c r="G34" s="243">
        <v>0</v>
      </c>
      <c r="H34" s="243">
        <v>0</v>
      </c>
      <c r="I34" s="243">
        <v>0</v>
      </c>
      <c r="J34" s="244">
        <v>0</v>
      </c>
      <c r="K34" s="16"/>
    </row>
    <row r="35" spans="1:11" ht="22.5" customHeight="1">
      <c r="A35" s="119" t="s">
        <v>201</v>
      </c>
      <c r="B35" s="120"/>
      <c r="C35" s="224" t="s">
        <v>194</v>
      </c>
      <c r="D35" s="231">
        <v>10.17</v>
      </c>
      <c r="E35" s="231">
        <v>10.17</v>
      </c>
      <c r="F35" s="243">
        <v>0</v>
      </c>
      <c r="G35" s="243">
        <v>0</v>
      </c>
      <c r="H35" s="243">
        <v>0</v>
      </c>
      <c r="I35" s="243">
        <v>0</v>
      </c>
      <c r="J35" s="244">
        <v>0</v>
      </c>
      <c r="K35" s="16"/>
    </row>
    <row r="36" spans="1:11" ht="22.5" customHeight="1">
      <c r="A36" s="119" t="s">
        <v>196</v>
      </c>
      <c r="B36" s="120"/>
      <c r="C36" s="224" t="s">
        <v>167</v>
      </c>
      <c r="D36" s="231">
        <v>49.56</v>
      </c>
      <c r="E36" s="231">
        <v>49.56</v>
      </c>
      <c r="F36" s="243">
        <v>0</v>
      </c>
      <c r="G36" s="243">
        <v>0</v>
      </c>
      <c r="H36" s="243">
        <v>0</v>
      </c>
      <c r="I36" s="243">
        <v>0</v>
      </c>
      <c r="J36" s="244">
        <v>0</v>
      </c>
      <c r="K36" s="16"/>
    </row>
    <row r="37" spans="1:11" ht="22.5" customHeight="1">
      <c r="A37" s="119" t="s">
        <v>202</v>
      </c>
      <c r="B37" s="120"/>
      <c r="C37" s="224" t="s">
        <v>195</v>
      </c>
      <c r="D37" s="231">
        <v>296.52</v>
      </c>
      <c r="E37" s="231">
        <v>296.52</v>
      </c>
      <c r="F37" s="243">
        <v>0</v>
      </c>
      <c r="G37" s="243">
        <v>0</v>
      </c>
      <c r="H37" s="243">
        <v>0</v>
      </c>
      <c r="I37" s="243">
        <v>0</v>
      </c>
      <c r="J37" s="244">
        <v>0</v>
      </c>
      <c r="K37" s="16"/>
    </row>
    <row r="38" spans="1:11" ht="22.5" customHeight="1">
      <c r="A38" s="119" t="s">
        <v>186</v>
      </c>
      <c r="B38" s="120"/>
      <c r="C38" s="225" t="s">
        <v>168</v>
      </c>
      <c r="D38" s="230">
        <v>83.43</v>
      </c>
      <c r="E38" s="230">
        <v>83.43</v>
      </c>
      <c r="F38" s="243">
        <v>0</v>
      </c>
      <c r="G38" s="243">
        <v>0</v>
      </c>
      <c r="H38" s="243">
        <v>0</v>
      </c>
      <c r="I38" s="243">
        <v>0</v>
      </c>
      <c r="J38" s="244">
        <v>0</v>
      </c>
      <c r="K38" s="16"/>
    </row>
    <row r="39" spans="1:11" ht="22.5" customHeight="1">
      <c r="A39" s="119" t="s">
        <v>187</v>
      </c>
      <c r="B39" s="120"/>
      <c r="C39" s="222" t="s">
        <v>169</v>
      </c>
      <c r="D39" s="231">
        <v>83.43</v>
      </c>
      <c r="E39" s="231">
        <v>83.43</v>
      </c>
      <c r="F39" s="243">
        <v>0</v>
      </c>
      <c r="G39" s="243">
        <v>0</v>
      </c>
      <c r="H39" s="243">
        <v>0</v>
      </c>
      <c r="I39" s="243">
        <v>0</v>
      </c>
      <c r="J39" s="244">
        <v>0</v>
      </c>
      <c r="K39" s="16"/>
    </row>
    <row r="40" spans="1:11" ht="22.5" customHeight="1" thickBot="1">
      <c r="A40" s="121" t="s">
        <v>188</v>
      </c>
      <c r="B40" s="122"/>
      <c r="C40" s="226" t="s">
        <v>170</v>
      </c>
      <c r="D40" s="232">
        <v>83.429999999999993</v>
      </c>
      <c r="E40" s="232">
        <v>83.429999999999993</v>
      </c>
      <c r="F40" s="245">
        <v>0</v>
      </c>
      <c r="G40" s="245">
        <v>0</v>
      </c>
      <c r="H40" s="245">
        <v>0</v>
      </c>
      <c r="I40" s="245">
        <v>0</v>
      </c>
      <c r="J40" s="246">
        <v>0</v>
      </c>
      <c r="K40" s="16"/>
    </row>
    <row r="41" spans="1:11" ht="30.75" customHeight="1">
      <c r="A41" s="123" t="s">
        <v>111</v>
      </c>
      <c r="B41" s="124"/>
      <c r="C41" s="124"/>
      <c r="D41" s="124"/>
      <c r="E41" s="124"/>
      <c r="F41" s="124"/>
      <c r="G41" s="124"/>
      <c r="H41" s="124"/>
      <c r="I41" s="124"/>
      <c r="J41" s="124"/>
    </row>
    <row r="42" spans="1:11">
      <c r="A42" s="105"/>
    </row>
    <row r="43" spans="1:11">
      <c r="A43" s="105"/>
    </row>
  </sheetData>
  <mergeCells count="46">
    <mergeCell ref="A26:B26"/>
    <mergeCell ref="A27:B27"/>
    <mergeCell ref="A28:B28"/>
    <mergeCell ref="A29:B29"/>
    <mergeCell ref="A36:B36"/>
    <mergeCell ref="A1:J1"/>
    <mergeCell ref="J4:J6"/>
    <mergeCell ref="A11:B11"/>
    <mergeCell ref="G4:G6"/>
    <mergeCell ref="A9:B9"/>
    <mergeCell ref="H4:H6"/>
    <mergeCell ref="I4:I6"/>
    <mergeCell ref="A5:B6"/>
    <mergeCell ref="C5:C6"/>
    <mergeCell ref="A41:J41"/>
    <mergeCell ref="A13:B13"/>
    <mergeCell ref="A4:C4"/>
    <mergeCell ref="A12:B12"/>
    <mergeCell ref="E4:E6"/>
    <mergeCell ref="A7:C7"/>
    <mergeCell ref="A8:C8"/>
    <mergeCell ref="F4:F6"/>
    <mergeCell ref="D4:D6"/>
    <mergeCell ref="A10:B10"/>
    <mergeCell ref="A25:B25"/>
    <mergeCell ref="A18:B18"/>
    <mergeCell ref="A17:B17"/>
    <mergeCell ref="A16:B16"/>
    <mergeCell ref="A15:B15"/>
    <mergeCell ref="A14:B14"/>
    <mergeCell ref="A39:B39"/>
    <mergeCell ref="A40:B40"/>
    <mergeCell ref="A30:B30"/>
    <mergeCell ref="A31:B31"/>
    <mergeCell ref="A32:B32"/>
    <mergeCell ref="A33:B33"/>
    <mergeCell ref="A34:B34"/>
    <mergeCell ref="A35:B35"/>
    <mergeCell ref="A37:B37"/>
    <mergeCell ref="A38:B38"/>
    <mergeCell ref="A24:B24"/>
    <mergeCell ref="A19:B19"/>
    <mergeCell ref="A20:B20"/>
    <mergeCell ref="A21:B21"/>
    <mergeCell ref="A22:B22"/>
    <mergeCell ref="A23:B23"/>
  </mergeCells>
  <phoneticPr fontId="2" type="noConversion"/>
  <printOptions horizontalCentered="1"/>
  <pageMargins left="0.35433070866141736" right="0.35433070866141736" top="0.78740157480314965" bottom="0.78740157480314965" header="0.51181102362204722" footer="0.19685039370078741"/>
  <pageSetup paperSize="9" scale="55"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44"/>
  <sheetViews>
    <sheetView workbookViewId="0">
      <selection activeCell="G12" sqref="G12"/>
    </sheetView>
  </sheetViews>
  <sheetFormatPr defaultColWidth="9" defaultRowHeight="15.6"/>
  <cols>
    <col min="1" max="1" width="5.59765625" style="11" customWidth="1"/>
    <col min="2" max="2" width="4.69921875" style="11" customWidth="1"/>
    <col min="3" max="3" width="38.796875" style="11" customWidth="1"/>
    <col min="4" max="4" width="14.3984375" style="11" customWidth="1"/>
    <col min="5" max="6" width="14.59765625" style="11" customWidth="1"/>
    <col min="7" max="7" width="13.296875" style="11" customWidth="1"/>
    <col min="8" max="8" width="10.09765625" style="11" customWidth="1"/>
    <col min="9" max="9" width="12.09765625" style="11" customWidth="1"/>
    <col min="10" max="10" width="9" style="11"/>
    <col min="11" max="11" width="12.59765625" style="11" customWidth="1"/>
    <col min="12" max="16384" width="9" style="11"/>
  </cols>
  <sheetData>
    <row r="1" spans="1:10" s="9" customFormat="1" ht="22.8">
      <c r="A1" s="133" t="s">
        <v>114</v>
      </c>
      <c r="B1" s="133"/>
      <c r="C1" s="133"/>
      <c r="D1" s="133"/>
      <c r="E1" s="133"/>
      <c r="F1" s="133"/>
      <c r="G1" s="133"/>
      <c r="H1" s="133"/>
      <c r="I1" s="133"/>
    </row>
    <row r="2" spans="1:10">
      <c r="A2" s="10"/>
      <c r="B2" s="10"/>
      <c r="C2" s="10"/>
      <c r="D2" s="10"/>
      <c r="E2" s="10"/>
      <c r="F2" s="10"/>
      <c r="G2" s="10"/>
      <c r="H2" s="10"/>
      <c r="I2" s="33" t="s">
        <v>60</v>
      </c>
    </row>
    <row r="3" spans="1:10" ht="16.2" thickBot="1">
      <c r="A3" s="6" t="s">
        <v>145</v>
      </c>
      <c r="B3" s="10"/>
      <c r="C3" s="10"/>
      <c r="D3" s="10"/>
      <c r="E3" s="10"/>
      <c r="F3" s="12"/>
      <c r="G3" s="10"/>
      <c r="H3" s="10"/>
      <c r="I3" s="33" t="s">
        <v>55</v>
      </c>
    </row>
    <row r="4" spans="1:10" s="14" customFormat="1" ht="22.5" customHeight="1">
      <c r="A4" s="161" t="s">
        <v>37</v>
      </c>
      <c r="B4" s="162"/>
      <c r="C4" s="162"/>
      <c r="D4" s="163" t="s">
        <v>31</v>
      </c>
      <c r="E4" s="163" t="s">
        <v>44</v>
      </c>
      <c r="F4" s="148" t="s">
        <v>45</v>
      </c>
      <c r="G4" s="148" t="s">
        <v>46</v>
      </c>
      <c r="H4" s="151" t="s">
        <v>47</v>
      </c>
      <c r="I4" s="152" t="s">
        <v>48</v>
      </c>
      <c r="J4" s="13"/>
    </row>
    <row r="5" spans="1:10" s="14" customFormat="1" ht="22.5" customHeight="1">
      <c r="A5" s="155" t="s">
        <v>137</v>
      </c>
      <c r="B5" s="156"/>
      <c r="C5" s="159" t="s">
        <v>42</v>
      </c>
      <c r="D5" s="164"/>
      <c r="E5" s="164"/>
      <c r="F5" s="149"/>
      <c r="G5" s="149"/>
      <c r="H5" s="149"/>
      <c r="I5" s="153"/>
      <c r="J5" s="13"/>
    </row>
    <row r="6" spans="1:10" s="14" customFormat="1" ht="22.5" customHeight="1">
      <c r="A6" s="157"/>
      <c r="B6" s="158"/>
      <c r="C6" s="160"/>
      <c r="D6" s="160"/>
      <c r="E6" s="160"/>
      <c r="F6" s="150"/>
      <c r="G6" s="150"/>
      <c r="H6" s="150"/>
      <c r="I6" s="154"/>
      <c r="J6" s="13"/>
    </row>
    <row r="7" spans="1:10" s="21" customFormat="1" ht="22.5" customHeight="1">
      <c r="A7" s="140" t="s">
        <v>43</v>
      </c>
      <c r="B7" s="141"/>
      <c r="C7" s="142"/>
      <c r="D7" s="17" t="s">
        <v>6</v>
      </c>
      <c r="E7" s="17" t="s">
        <v>7</v>
      </c>
      <c r="F7" s="17" t="s">
        <v>8</v>
      </c>
      <c r="G7" s="18" t="s">
        <v>49</v>
      </c>
      <c r="H7" s="18" t="s">
        <v>50</v>
      </c>
      <c r="I7" s="19" t="s">
        <v>51</v>
      </c>
      <c r="J7" s="20"/>
    </row>
    <row r="8" spans="1:10" ht="22.5" customHeight="1">
      <c r="A8" s="143" t="s">
        <v>36</v>
      </c>
      <c r="B8" s="144"/>
      <c r="C8" s="145"/>
      <c r="D8" s="110">
        <f>D9+D13+D19+D25+D38</f>
        <v>1335.8309999999999</v>
      </c>
      <c r="E8" s="110">
        <f t="shared" ref="E8:F8" si="0">E9+E13+E19+E25+E38</f>
        <v>850.93000000000006</v>
      </c>
      <c r="F8" s="110">
        <f t="shared" si="0"/>
        <v>484.90100000000001</v>
      </c>
      <c r="G8" s="243">
        <v>0</v>
      </c>
      <c r="H8" s="243">
        <v>0</v>
      </c>
      <c r="I8" s="244">
        <v>0</v>
      </c>
      <c r="J8" s="16"/>
    </row>
    <row r="9" spans="1:10" ht="22.5" customHeight="1">
      <c r="A9" s="136">
        <v>208</v>
      </c>
      <c r="B9" s="120"/>
      <c r="C9" s="216" t="s">
        <v>152</v>
      </c>
      <c r="D9" s="230">
        <v>43.98</v>
      </c>
      <c r="E9" s="234">
        <v>43.98</v>
      </c>
      <c r="F9" s="235">
        <v>0</v>
      </c>
      <c r="G9" s="243">
        <v>0</v>
      </c>
      <c r="H9" s="243">
        <v>0</v>
      </c>
      <c r="I9" s="244">
        <v>0</v>
      </c>
      <c r="J9" s="16"/>
    </row>
    <row r="10" spans="1:10" ht="22.5" customHeight="1">
      <c r="A10" s="119" t="s">
        <v>171</v>
      </c>
      <c r="B10" s="120"/>
      <c r="C10" s="218" t="s">
        <v>153</v>
      </c>
      <c r="D10" s="231">
        <v>43.98</v>
      </c>
      <c r="E10" s="236">
        <v>43.98</v>
      </c>
      <c r="F10" s="237">
        <v>0</v>
      </c>
      <c r="G10" s="243">
        <v>0</v>
      </c>
      <c r="H10" s="243">
        <v>0</v>
      </c>
      <c r="I10" s="244">
        <v>0</v>
      </c>
      <c r="J10" s="16"/>
    </row>
    <row r="11" spans="1:10" ht="22.5" customHeight="1">
      <c r="A11" s="119" t="s">
        <v>172</v>
      </c>
      <c r="B11" s="120"/>
      <c r="C11" s="220" t="s">
        <v>154</v>
      </c>
      <c r="D11" s="231">
        <v>40.69</v>
      </c>
      <c r="E11" s="236">
        <v>40.69</v>
      </c>
      <c r="F11" s="237">
        <v>0</v>
      </c>
      <c r="G11" s="243">
        <v>0</v>
      </c>
      <c r="H11" s="243">
        <v>0</v>
      </c>
      <c r="I11" s="244">
        <v>0</v>
      </c>
      <c r="J11" s="16"/>
    </row>
    <row r="12" spans="1:10" ht="22.5" customHeight="1">
      <c r="A12" s="119" t="s">
        <v>173</v>
      </c>
      <c r="B12" s="120"/>
      <c r="C12" s="220" t="s">
        <v>155</v>
      </c>
      <c r="D12" s="231">
        <v>3.29</v>
      </c>
      <c r="E12" s="236">
        <v>3.29</v>
      </c>
      <c r="F12" s="237">
        <v>0</v>
      </c>
      <c r="G12" s="243">
        <v>0</v>
      </c>
      <c r="H12" s="243">
        <v>0</v>
      </c>
      <c r="I12" s="244">
        <v>0</v>
      </c>
      <c r="J12" s="16"/>
    </row>
    <row r="13" spans="1:10" ht="22.5" customHeight="1">
      <c r="A13" s="119" t="s">
        <v>174</v>
      </c>
      <c r="B13" s="120"/>
      <c r="C13" s="216" t="s">
        <v>156</v>
      </c>
      <c r="D13" s="230">
        <v>37.730000000000004</v>
      </c>
      <c r="E13" s="234">
        <v>37.730000000000004</v>
      </c>
      <c r="F13" s="237">
        <v>0</v>
      </c>
      <c r="G13" s="243">
        <v>0</v>
      </c>
      <c r="H13" s="243">
        <v>0</v>
      </c>
      <c r="I13" s="244">
        <v>0</v>
      </c>
      <c r="J13" s="16"/>
    </row>
    <row r="14" spans="1:10" ht="22.5" customHeight="1">
      <c r="A14" s="119" t="s">
        <v>175</v>
      </c>
      <c r="B14" s="132"/>
      <c r="C14" s="218" t="s">
        <v>157</v>
      </c>
      <c r="D14" s="231">
        <v>27.470000000000002</v>
      </c>
      <c r="E14" s="236">
        <v>27.470000000000002</v>
      </c>
      <c r="F14" s="237">
        <v>0</v>
      </c>
      <c r="G14" s="243">
        <v>0</v>
      </c>
      <c r="H14" s="243">
        <v>0</v>
      </c>
      <c r="I14" s="244">
        <v>0</v>
      </c>
      <c r="J14" s="16"/>
    </row>
    <row r="15" spans="1:10" ht="22.5" customHeight="1">
      <c r="A15" s="119" t="s">
        <v>176</v>
      </c>
      <c r="B15" s="132"/>
      <c r="C15" s="220" t="s">
        <v>158</v>
      </c>
      <c r="D15" s="231">
        <v>25.85</v>
      </c>
      <c r="E15" s="236">
        <v>25.85</v>
      </c>
      <c r="F15" s="237">
        <v>0</v>
      </c>
      <c r="G15" s="243">
        <v>0</v>
      </c>
      <c r="H15" s="243">
        <v>0</v>
      </c>
      <c r="I15" s="244">
        <v>0</v>
      </c>
      <c r="J15" s="16"/>
    </row>
    <row r="16" spans="1:10" ht="22.5" customHeight="1">
      <c r="A16" s="119" t="s">
        <v>177</v>
      </c>
      <c r="B16" s="132"/>
      <c r="C16" s="220" t="s">
        <v>159</v>
      </c>
      <c r="D16" s="231">
        <v>1.62</v>
      </c>
      <c r="E16" s="236">
        <v>1.62</v>
      </c>
      <c r="F16" s="237">
        <v>0</v>
      </c>
      <c r="G16" s="243">
        <v>0</v>
      </c>
      <c r="H16" s="243">
        <v>0</v>
      </c>
      <c r="I16" s="244">
        <v>0</v>
      </c>
      <c r="J16" s="16"/>
    </row>
    <row r="17" spans="1:10" ht="22.5" customHeight="1">
      <c r="A17" s="119" t="s">
        <v>178</v>
      </c>
      <c r="B17" s="132"/>
      <c r="C17" s="218" t="s">
        <v>160</v>
      </c>
      <c r="D17" s="231">
        <v>10.260000000000002</v>
      </c>
      <c r="E17" s="236">
        <v>10.260000000000002</v>
      </c>
      <c r="F17" s="237">
        <v>0</v>
      </c>
      <c r="G17" s="243">
        <v>0</v>
      </c>
      <c r="H17" s="243">
        <v>0</v>
      </c>
      <c r="I17" s="244">
        <v>0</v>
      </c>
      <c r="J17" s="16"/>
    </row>
    <row r="18" spans="1:10" ht="22.5" customHeight="1">
      <c r="A18" s="119" t="s">
        <v>179</v>
      </c>
      <c r="B18" s="132"/>
      <c r="C18" s="220" t="s">
        <v>161</v>
      </c>
      <c r="D18" s="231">
        <v>10.260000000000002</v>
      </c>
      <c r="E18" s="236">
        <v>10.260000000000002</v>
      </c>
      <c r="F18" s="237">
        <v>0</v>
      </c>
      <c r="G18" s="243">
        <v>0</v>
      </c>
      <c r="H18" s="243">
        <v>0</v>
      </c>
      <c r="I18" s="244">
        <v>0</v>
      </c>
      <c r="J18" s="16"/>
    </row>
    <row r="19" spans="1:10" ht="22.5" customHeight="1">
      <c r="A19" s="117">
        <v>212</v>
      </c>
      <c r="B19" s="118"/>
      <c r="C19" s="216" t="s">
        <v>203</v>
      </c>
      <c r="D19" s="230">
        <f>D20+D23</f>
        <v>90.876300000000001</v>
      </c>
      <c r="E19" s="237">
        <v>0</v>
      </c>
      <c r="F19" s="234">
        <f>F20+F23</f>
        <v>90.876300000000001</v>
      </c>
      <c r="G19" s="243">
        <v>0</v>
      </c>
      <c r="H19" s="243">
        <v>0</v>
      </c>
      <c r="I19" s="244">
        <v>0</v>
      </c>
      <c r="J19" s="16"/>
    </row>
    <row r="20" spans="1:10" ht="22.5" customHeight="1">
      <c r="A20" s="117">
        <v>21208</v>
      </c>
      <c r="B20" s="118"/>
      <c r="C20" s="218" t="s">
        <v>204</v>
      </c>
      <c r="D20" s="231">
        <f>SUM(D21:D22)</f>
        <v>84.1267</v>
      </c>
      <c r="E20" s="237">
        <v>0</v>
      </c>
      <c r="F20" s="236">
        <f>SUM(F21:F22)</f>
        <v>84.1267</v>
      </c>
      <c r="G20" s="243">
        <v>0</v>
      </c>
      <c r="H20" s="243">
        <v>0</v>
      </c>
      <c r="I20" s="244">
        <v>0</v>
      </c>
      <c r="J20" s="16"/>
    </row>
    <row r="21" spans="1:10" ht="22.5" customHeight="1">
      <c r="A21" s="117">
        <v>2120802</v>
      </c>
      <c r="B21" s="118"/>
      <c r="C21" s="220" t="s">
        <v>205</v>
      </c>
      <c r="D21" s="231">
        <v>1.4564999999999999</v>
      </c>
      <c r="E21" s="237">
        <v>0</v>
      </c>
      <c r="F21" s="236">
        <v>1.4564999999999999</v>
      </c>
      <c r="G21" s="243">
        <v>0</v>
      </c>
      <c r="H21" s="243">
        <v>0</v>
      </c>
      <c r="I21" s="244">
        <v>0</v>
      </c>
      <c r="J21" s="16"/>
    </row>
    <row r="22" spans="1:10" ht="22.5" customHeight="1">
      <c r="A22" s="117">
        <v>2120806</v>
      </c>
      <c r="B22" s="118"/>
      <c r="C22" s="220" t="s">
        <v>206</v>
      </c>
      <c r="D22" s="231">
        <v>82.670199999999994</v>
      </c>
      <c r="E22" s="237">
        <v>0</v>
      </c>
      <c r="F22" s="236">
        <v>82.670199999999994</v>
      </c>
      <c r="G22" s="243">
        <v>0</v>
      </c>
      <c r="H22" s="243">
        <v>0</v>
      </c>
      <c r="I22" s="244">
        <v>0</v>
      </c>
      <c r="J22" s="16"/>
    </row>
    <row r="23" spans="1:10" ht="22.5" customHeight="1">
      <c r="A23" s="117">
        <v>21212</v>
      </c>
      <c r="B23" s="118"/>
      <c r="C23" s="222" t="s">
        <v>207</v>
      </c>
      <c r="D23" s="231">
        <v>6.7496</v>
      </c>
      <c r="E23" s="237">
        <v>0</v>
      </c>
      <c r="F23" s="236">
        <v>6.7496</v>
      </c>
      <c r="G23" s="243">
        <v>0</v>
      </c>
      <c r="H23" s="243">
        <v>0</v>
      </c>
      <c r="I23" s="244">
        <v>0</v>
      </c>
      <c r="J23" s="16"/>
    </row>
    <row r="24" spans="1:10" ht="22.5" customHeight="1">
      <c r="A24" s="117">
        <v>2121203</v>
      </c>
      <c r="B24" s="118"/>
      <c r="C24" s="220" t="s">
        <v>208</v>
      </c>
      <c r="D24" s="231">
        <v>6.7496</v>
      </c>
      <c r="E24" s="237">
        <v>0</v>
      </c>
      <c r="F24" s="236">
        <v>6.7496</v>
      </c>
      <c r="G24" s="243">
        <v>0</v>
      </c>
      <c r="H24" s="243">
        <v>0</v>
      </c>
      <c r="I24" s="244">
        <v>0</v>
      </c>
      <c r="J24" s="16"/>
    </row>
    <row r="25" spans="1:10" ht="22.5" customHeight="1">
      <c r="A25" s="119" t="s">
        <v>180</v>
      </c>
      <c r="B25" s="132"/>
      <c r="C25" s="216" t="s">
        <v>162</v>
      </c>
      <c r="D25" s="230">
        <f>SUM(D27:D37)</f>
        <v>1079.8146999999999</v>
      </c>
      <c r="E25" s="234">
        <f>E26</f>
        <v>685.79</v>
      </c>
      <c r="F25" s="234">
        <f>F26</f>
        <v>394.0247</v>
      </c>
      <c r="G25" s="243">
        <v>0</v>
      </c>
      <c r="H25" s="243">
        <v>0</v>
      </c>
      <c r="I25" s="244">
        <v>0</v>
      </c>
      <c r="J25" s="16"/>
    </row>
    <row r="26" spans="1:10" ht="22.5" customHeight="1">
      <c r="A26" s="119" t="s">
        <v>181</v>
      </c>
      <c r="B26" s="120"/>
      <c r="C26" s="222" t="s">
        <v>163</v>
      </c>
      <c r="D26" s="231">
        <f>SUM(D27:D37)</f>
        <v>1079.8146999999999</v>
      </c>
      <c r="E26" s="238">
        <f>SUM(E27:E37)</f>
        <v>685.79</v>
      </c>
      <c r="F26" s="238">
        <f>SUM(F27:F37)</f>
        <v>394.0247</v>
      </c>
      <c r="G26" s="243">
        <v>0</v>
      </c>
      <c r="H26" s="243">
        <v>0</v>
      </c>
      <c r="I26" s="244">
        <v>0</v>
      </c>
      <c r="J26" s="16"/>
    </row>
    <row r="27" spans="1:10" ht="22.5" customHeight="1">
      <c r="A27" s="119" t="s">
        <v>182</v>
      </c>
      <c r="B27" s="120"/>
      <c r="C27" s="224" t="s">
        <v>164</v>
      </c>
      <c r="D27" s="231">
        <v>532.49</v>
      </c>
      <c r="E27" s="236">
        <v>532.49</v>
      </c>
      <c r="F27" s="238">
        <v>0</v>
      </c>
      <c r="G27" s="243">
        <v>0</v>
      </c>
      <c r="H27" s="243">
        <v>0</v>
      </c>
      <c r="I27" s="244">
        <v>0</v>
      </c>
      <c r="J27" s="16"/>
    </row>
    <row r="28" spans="1:10" ht="22.5" customHeight="1">
      <c r="A28" s="119" t="s">
        <v>183</v>
      </c>
      <c r="B28" s="120"/>
      <c r="C28" s="224" t="s">
        <v>165</v>
      </c>
      <c r="D28" s="231">
        <v>51.69</v>
      </c>
      <c r="E28" s="236">
        <v>51.69</v>
      </c>
      <c r="F28" s="238">
        <v>0</v>
      </c>
      <c r="G28" s="243">
        <v>0</v>
      </c>
      <c r="H28" s="243">
        <v>0</v>
      </c>
      <c r="I28" s="244">
        <v>0</v>
      </c>
      <c r="J28" s="16"/>
    </row>
    <row r="29" spans="1:10" ht="22.5" customHeight="1">
      <c r="A29" s="119" t="s">
        <v>184</v>
      </c>
      <c r="B29" s="120"/>
      <c r="C29" s="224" t="s">
        <v>166</v>
      </c>
      <c r="D29" s="231">
        <v>52.05</v>
      </c>
      <c r="E29" s="236">
        <v>52.05</v>
      </c>
      <c r="F29" s="238">
        <v>0</v>
      </c>
      <c r="G29" s="243">
        <v>0</v>
      </c>
      <c r="H29" s="243">
        <v>0</v>
      </c>
      <c r="I29" s="244">
        <v>0</v>
      </c>
      <c r="J29" s="16"/>
    </row>
    <row r="30" spans="1:10" ht="22.5" customHeight="1">
      <c r="A30" s="119" t="s">
        <v>185</v>
      </c>
      <c r="B30" s="120"/>
      <c r="C30" s="224" t="s">
        <v>189</v>
      </c>
      <c r="D30" s="231">
        <v>7.5247000000000002</v>
      </c>
      <c r="E30" s="238">
        <v>0</v>
      </c>
      <c r="F30" s="236">
        <v>7.5247000000000002</v>
      </c>
      <c r="G30" s="243">
        <v>0</v>
      </c>
      <c r="H30" s="243">
        <v>0</v>
      </c>
      <c r="I30" s="244">
        <v>0</v>
      </c>
      <c r="J30" s="16"/>
    </row>
    <row r="31" spans="1:10" ht="22.5" customHeight="1">
      <c r="A31" s="119" t="s">
        <v>197</v>
      </c>
      <c r="B31" s="120"/>
      <c r="C31" s="224" t="s">
        <v>190</v>
      </c>
      <c r="D31" s="231">
        <v>15</v>
      </c>
      <c r="E31" s="238">
        <v>0</v>
      </c>
      <c r="F31" s="236">
        <v>15</v>
      </c>
      <c r="G31" s="243">
        <v>0</v>
      </c>
      <c r="H31" s="243">
        <v>0</v>
      </c>
      <c r="I31" s="244">
        <v>0</v>
      </c>
      <c r="J31" s="16"/>
    </row>
    <row r="32" spans="1:10" ht="22.5" customHeight="1">
      <c r="A32" s="119" t="s">
        <v>198</v>
      </c>
      <c r="B32" s="120"/>
      <c r="C32" s="224" t="s">
        <v>191</v>
      </c>
      <c r="D32" s="231">
        <v>27.3</v>
      </c>
      <c r="E32" s="238">
        <v>0</v>
      </c>
      <c r="F32" s="236">
        <v>27.3</v>
      </c>
      <c r="G32" s="243">
        <v>0</v>
      </c>
      <c r="H32" s="243">
        <v>0</v>
      </c>
      <c r="I32" s="244">
        <v>0</v>
      </c>
      <c r="J32" s="16"/>
    </row>
    <row r="33" spans="1:10" ht="22.5" customHeight="1">
      <c r="A33" s="119" t="s">
        <v>199</v>
      </c>
      <c r="B33" s="120"/>
      <c r="C33" s="224" t="s">
        <v>192</v>
      </c>
      <c r="D33" s="231">
        <v>25.5</v>
      </c>
      <c r="E33" s="238">
        <v>0</v>
      </c>
      <c r="F33" s="236">
        <v>25.5</v>
      </c>
      <c r="G33" s="243">
        <v>0</v>
      </c>
      <c r="H33" s="243">
        <v>0</v>
      </c>
      <c r="I33" s="244">
        <v>0</v>
      </c>
      <c r="J33" s="16"/>
    </row>
    <row r="34" spans="1:10" ht="22.5" customHeight="1">
      <c r="A34" s="119" t="s">
        <v>200</v>
      </c>
      <c r="B34" s="120"/>
      <c r="C34" s="224" t="s">
        <v>193</v>
      </c>
      <c r="D34" s="231">
        <v>12.01</v>
      </c>
      <c r="E34" s="238">
        <v>0</v>
      </c>
      <c r="F34" s="236">
        <v>12.01</v>
      </c>
      <c r="G34" s="243">
        <v>0</v>
      </c>
      <c r="H34" s="243">
        <v>0</v>
      </c>
      <c r="I34" s="244">
        <v>0</v>
      </c>
      <c r="J34" s="16"/>
    </row>
    <row r="35" spans="1:10" ht="22.5" customHeight="1">
      <c r="A35" s="119" t="s">
        <v>201</v>
      </c>
      <c r="B35" s="120"/>
      <c r="C35" s="224" t="s">
        <v>194</v>
      </c>
      <c r="D35" s="231">
        <v>10.17</v>
      </c>
      <c r="E35" s="238">
        <v>0</v>
      </c>
      <c r="F35" s="236">
        <v>10.17</v>
      </c>
      <c r="G35" s="243">
        <v>0</v>
      </c>
      <c r="H35" s="243">
        <v>0</v>
      </c>
      <c r="I35" s="244">
        <v>0</v>
      </c>
      <c r="J35" s="16"/>
    </row>
    <row r="36" spans="1:10" ht="22.5" customHeight="1">
      <c r="A36" s="119" t="s">
        <v>196</v>
      </c>
      <c r="B36" s="120"/>
      <c r="C36" s="224" t="s">
        <v>167</v>
      </c>
      <c r="D36" s="231">
        <v>49.56</v>
      </c>
      <c r="E36" s="236">
        <v>49.56</v>
      </c>
      <c r="F36" s="238">
        <v>0</v>
      </c>
      <c r="G36" s="243">
        <v>0</v>
      </c>
      <c r="H36" s="243">
        <v>0</v>
      </c>
      <c r="I36" s="244">
        <v>0</v>
      </c>
      <c r="J36" s="16"/>
    </row>
    <row r="37" spans="1:10" ht="22.5" customHeight="1">
      <c r="A37" s="119" t="s">
        <v>202</v>
      </c>
      <c r="B37" s="120"/>
      <c r="C37" s="224" t="s">
        <v>195</v>
      </c>
      <c r="D37" s="231">
        <v>296.52</v>
      </c>
      <c r="E37" s="238">
        <v>0</v>
      </c>
      <c r="F37" s="236">
        <v>296.52</v>
      </c>
      <c r="G37" s="243">
        <v>0</v>
      </c>
      <c r="H37" s="243">
        <v>0</v>
      </c>
      <c r="I37" s="244">
        <v>0</v>
      </c>
      <c r="J37" s="16"/>
    </row>
    <row r="38" spans="1:10" ht="22.5" customHeight="1">
      <c r="A38" s="119" t="s">
        <v>186</v>
      </c>
      <c r="B38" s="120"/>
      <c r="C38" s="225" t="s">
        <v>168</v>
      </c>
      <c r="D38" s="230">
        <v>83.43</v>
      </c>
      <c r="E38" s="234">
        <v>83.43</v>
      </c>
      <c r="F38" s="238">
        <v>0</v>
      </c>
      <c r="G38" s="243">
        <v>0</v>
      </c>
      <c r="H38" s="243">
        <v>0</v>
      </c>
      <c r="I38" s="244">
        <v>0</v>
      </c>
      <c r="J38" s="16"/>
    </row>
    <row r="39" spans="1:10" ht="22.5" customHeight="1">
      <c r="A39" s="119" t="s">
        <v>187</v>
      </c>
      <c r="B39" s="120"/>
      <c r="C39" s="222" t="s">
        <v>169</v>
      </c>
      <c r="D39" s="231">
        <v>83.43</v>
      </c>
      <c r="E39" s="236">
        <v>83.43</v>
      </c>
      <c r="F39" s="238">
        <v>0</v>
      </c>
      <c r="G39" s="243">
        <v>0</v>
      </c>
      <c r="H39" s="243">
        <v>0</v>
      </c>
      <c r="I39" s="244">
        <v>0</v>
      </c>
      <c r="J39" s="16"/>
    </row>
    <row r="40" spans="1:10" ht="22.5" customHeight="1" thickBot="1">
      <c r="A40" s="121" t="s">
        <v>188</v>
      </c>
      <c r="B40" s="122"/>
      <c r="C40" s="226" t="s">
        <v>170</v>
      </c>
      <c r="D40" s="232">
        <v>83.429999999999993</v>
      </c>
      <c r="E40" s="239">
        <v>83.429999999999993</v>
      </c>
      <c r="F40" s="238">
        <v>0</v>
      </c>
      <c r="G40" s="243">
        <v>0</v>
      </c>
      <c r="H40" s="243">
        <v>0</v>
      </c>
      <c r="I40" s="244">
        <v>0</v>
      </c>
      <c r="J40" s="16"/>
    </row>
    <row r="41" spans="1:10" ht="31.5" customHeight="1">
      <c r="A41" s="146" t="s">
        <v>113</v>
      </c>
      <c r="B41" s="147"/>
      <c r="C41" s="147"/>
      <c r="D41" s="147"/>
      <c r="E41" s="147"/>
      <c r="F41" s="147"/>
      <c r="G41" s="147"/>
      <c r="H41" s="147"/>
      <c r="I41" s="147"/>
    </row>
    <row r="42" spans="1:10">
      <c r="A42" s="22"/>
    </row>
    <row r="43" spans="1:10">
      <c r="A43" s="23"/>
    </row>
    <row r="44" spans="1:10">
      <c r="A44" s="23"/>
    </row>
  </sheetData>
  <mergeCells count="45">
    <mergeCell ref="A7:C7"/>
    <mergeCell ref="A8:C8"/>
    <mergeCell ref="A41:I41"/>
    <mergeCell ref="A1:I1"/>
    <mergeCell ref="G4:G6"/>
    <mergeCell ref="H4:H6"/>
    <mergeCell ref="I4:I6"/>
    <mergeCell ref="A5:B6"/>
    <mergeCell ref="C5:C6"/>
    <mergeCell ref="A4:C4"/>
    <mergeCell ref="D4:D6"/>
    <mergeCell ref="A24:B24"/>
    <mergeCell ref="E4:E6"/>
    <mergeCell ref="F4:F6"/>
    <mergeCell ref="A9:B9"/>
    <mergeCell ref="A10:B10"/>
    <mergeCell ref="A11:B11"/>
    <mergeCell ref="A13:B13"/>
    <mergeCell ref="A14:B14"/>
    <mergeCell ref="A12:B12"/>
    <mergeCell ref="A15:B15"/>
    <mergeCell ref="A16:B16"/>
    <mergeCell ref="A17:B17"/>
    <mergeCell ref="A18:B18"/>
    <mergeCell ref="A19:B19"/>
    <mergeCell ref="A20:B20"/>
    <mergeCell ref="A21:B21"/>
    <mergeCell ref="A22:B22"/>
    <mergeCell ref="A23:B23"/>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s>
  <phoneticPr fontId="2" type="noConversion"/>
  <printOptions horizontalCentered="1"/>
  <pageMargins left="0.35433070866141736" right="0.35433070866141736" top="0.78740157480314965" bottom="0.78740157480314965" header="0.51181102362204722" footer="0.19685039370078741"/>
  <pageSetup paperSize="9" scale="55"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37"/>
  <sheetViews>
    <sheetView topLeftCell="A13" zoomScaleSheetLayoutView="100" workbookViewId="0">
      <selection activeCell="G16" sqref="G16"/>
    </sheetView>
  </sheetViews>
  <sheetFormatPr defaultColWidth="9" defaultRowHeight="15.6"/>
  <cols>
    <col min="1" max="1" width="36.3984375" style="5" customWidth="1"/>
    <col min="2" max="2" width="4" style="5" customWidth="1"/>
    <col min="3" max="3" width="15.59765625" style="5" customWidth="1"/>
    <col min="4" max="4" width="35.69921875" style="5" customWidth="1"/>
    <col min="5" max="5" width="3.5" style="5" customWidth="1"/>
    <col min="6" max="6" width="15.59765625" style="5" customWidth="1"/>
    <col min="7" max="7" width="13.8984375" style="5" customWidth="1"/>
    <col min="8" max="8" width="15.59765625" style="5" customWidth="1"/>
    <col min="9" max="10" width="9" style="4"/>
    <col min="11" max="16384" width="9" style="5"/>
  </cols>
  <sheetData>
    <row r="1" spans="1:10">
      <c r="A1" s="35"/>
    </row>
    <row r="2" spans="1:10" s="2" customFormat="1" ht="18" customHeight="1">
      <c r="A2" s="111" t="s">
        <v>116</v>
      </c>
      <c r="B2" s="111"/>
      <c r="C2" s="111"/>
      <c r="D2" s="111"/>
      <c r="E2" s="111"/>
      <c r="F2" s="111"/>
      <c r="G2" s="111"/>
      <c r="H2" s="111"/>
      <c r="I2" s="1"/>
      <c r="J2" s="1"/>
    </row>
    <row r="3" spans="1:10" ht="12.6" customHeight="1">
      <c r="A3" s="3"/>
      <c r="B3" s="3"/>
      <c r="C3" s="3"/>
      <c r="D3" s="3"/>
      <c r="E3" s="3"/>
      <c r="F3" s="3"/>
      <c r="G3" s="3"/>
      <c r="H3" s="33" t="s">
        <v>59</v>
      </c>
    </row>
    <row r="4" spans="1:10" ht="15" customHeight="1" thickBot="1">
      <c r="A4" s="6" t="s">
        <v>145</v>
      </c>
      <c r="B4" s="3"/>
      <c r="C4" s="3"/>
      <c r="D4" s="3"/>
      <c r="E4" s="3"/>
      <c r="F4" s="3"/>
      <c r="G4" s="3"/>
      <c r="H4" s="33" t="s">
        <v>55</v>
      </c>
    </row>
    <row r="5" spans="1:10" s="8" customFormat="1" ht="14.4" customHeight="1">
      <c r="A5" s="112" t="s">
        <v>0</v>
      </c>
      <c r="B5" s="113"/>
      <c r="C5" s="113"/>
      <c r="D5" s="113" t="s">
        <v>1</v>
      </c>
      <c r="E5" s="113"/>
      <c r="F5" s="165"/>
      <c r="G5" s="165"/>
      <c r="H5" s="114"/>
      <c r="I5" s="7"/>
      <c r="J5" s="7"/>
    </row>
    <row r="6" spans="1:10" s="8" customFormat="1" ht="31.5" customHeight="1">
      <c r="A6" s="55" t="s">
        <v>2</v>
      </c>
      <c r="B6" s="60" t="s">
        <v>3</v>
      </c>
      <c r="C6" s="69" t="s">
        <v>123</v>
      </c>
      <c r="D6" s="56" t="s">
        <v>2</v>
      </c>
      <c r="E6" s="60" t="s">
        <v>3</v>
      </c>
      <c r="F6" s="69" t="s">
        <v>54</v>
      </c>
      <c r="G6" s="73" t="s">
        <v>140</v>
      </c>
      <c r="H6" s="74" t="s">
        <v>141</v>
      </c>
      <c r="I6" s="7"/>
      <c r="J6" s="7"/>
    </row>
    <row r="7" spans="1:10" s="8" customFormat="1" ht="14.4" customHeight="1">
      <c r="A7" s="55" t="s">
        <v>5</v>
      </c>
      <c r="B7" s="57"/>
      <c r="C7" s="56" t="s">
        <v>6</v>
      </c>
      <c r="D7" s="56" t="s">
        <v>5</v>
      </c>
      <c r="E7" s="57"/>
      <c r="F7" s="70">
        <v>2</v>
      </c>
      <c r="G7" s="70">
        <v>3</v>
      </c>
      <c r="H7" s="71">
        <v>4</v>
      </c>
      <c r="I7" s="7"/>
      <c r="J7" s="7"/>
    </row>
    <row r="8" spans="1:10" s="8" customFormat="1" ht="14.4" customHeight="1">
      <c r="A8" s="39" t="s">
        <v>118</v>
      </c>
      <c r="B8" s="38" t="s">
        <v>6</v>
      </c>
      <c r="C8" s="98">
        <f>g05一般公共预算财政拨款支出决算表!D9</f>
        <v>1244.9547</v>
      </c>
      <c r="D8" s="40" t="s">
        <v>89</v>
      </c>
      <c r="E8" s="41">
        <v>30</v>
      </c>
      <c r="F8" s="107">
        <v>0</v>
      </c>
      <c r="G8" s="107">
        <v>0</v>
      </c>
      <c r="H8" s="91">
        <v>0</v>
      </c>
      <c r="I8" s="7"/>
      <c r="J8" s="7"/>
    </row>
    <row r="9" spans="1:10" s="8" customFormat="1" ht="14.4" customHeight="1">
      <c r="A9" s="42" t="s">
        <v>117</v>
      </c>
      <c r="B9" s="38" t="s">
        <v>7</v>
      </c>
      <c r="C9" s="98">
        <f>g08政府性基金预算财政拨款支出决算表!E9</f>
        <v>90.876300000000001</v>
      </c>
      <c r="D9" s="40" t="s">
        <v>90</v>
      </c>
      <c r="E9" s="41">
        <v>31</v>
      </c>
      <c r="F9" s="107">
        <v>0</v>
      </c>
      <c r="G9" s="107">
        <v>0</v>
      </c>
      <c r="H9" s="91">
        <v>0</v>
      </c>
      <c r="I9" s="7"/>
      <c r="J9" s="7"/>
    </row>
    <row r="10" spans="1:10" s="8" customFormat="1" ht="14.4" customHeight="1">
      <c r="A10" s="42"/>
      <c r="B10" s="38" t="s">
        <v>8</v>
      </c>
      <c r="C10" s="98"/>
      <c r="D10" s="40" t="s">
        <v>91</v>
      </c>
      <c r="E10" s="41">
        <v>32</v>
      </c>
      <c r="F10" s="107">
        <v>0</v>
      </c>
      <c r="G10" s="107">
        <v>0</v>
      </c>
      <c r="H10" s="91">
        <v>0</v>
      </c>
      <c r="I10" s="7"/>
      <c r="J10" s="7"/>
    </row>
    <row r="11" spans="1:10" s="8" customFormat="1" ht="14.4" customHeight="1">
      <c r="A11" s="42"/>
      <c r="B11" s="38" t="s">
        <v>9</v>
      </c>
      <c r="C11" s="98"/>
      <c r="D11" s="40" t="s">
        <v>92</v>
      </c>
      <c r="E11" s="41">
        <v>33</v>
      </c>
      <c r="F11" s="107">
        <v>0</v>
      </c>
      <c r="G11" s="107">
        <v>0</v>
      </c>
      <c r="H11" s="91">
        <v>0</v>
      </c>
      <c r="I11" s="7"/>
      <c r="J11" s="7"/>
    </row>
    <row r="12" spans="1:10" s="8" customFormat="1" ht="14.4" customHeight="1">
      <c r="A12" s="42"/>
      <c r="B12" s="38" t="s">
        <v>10</v>
      </c>
      <c r="C12" s="98"/>
      <c r="D12" s="40" t="s">
        <v>93</v>
      </c>
      <c r="E12" s="41">
        <v>34</v>
      </c>
      <c r="F12" s="107">
        <v>0</v>
      </c>
      <c r="G12" s="107">
        <v>0</v>
      </c>
      <c r="H12" s="91">
        <v>0</v>
      </c>
      <c r="I12" s="7"/>
      <c r="J12" s="7"/>
    </row>
    <row r="13" spans="1:10" s="8" customFormat="1" ht="14.4" customHeight="1">
      <c r="A13" s="42"/>
      <c r="B13" s="38" t="s">
        <v>11</v>
      </c>
      <c r="C13" s="98"/>
      <c r="D13" s="40" t="s">
        <v>94</v>
      </c>
      <c r="E13" s="41">
        <v>35</v>
      </c>
      <c r="F13" s="107">
        <v>0</v>
      </c>
      <c r="G13" s="107">
        <v>0</v>
      </c>
      <c r="H13" s="91">
        <v>0</v>
      </c>
      <c r="I13" s="7"/>
      <c r="J13" s="7"/>
    </row>
    <row r="14" spans="1:10" s="8" customFormat="1" ht="14.4" customHeight="1">
      <c r="A14" s="43"/>
      <c r="B14" s="38" t="s">
        <v>12</v>
      </c>
      <c r="C14" s="98"/>
      <c r="D14" s="40" t="s">
        <v>95</v>
      </c>
      <c r="E14" s="41">
        <v>36</v>
      </c>
      <c r="F14" s="107">
        <v>0</v>
      </c>
      <c r="G14" s="107">
        <v>0</v>
      </c>
      <c r="H14" s="91">
        <v>0</v>
      </c>
      <c r="I14" s="7"/>
      <c r="J14" s="7"/>
    </row>
    <row r="15" spans="1:10" s="8" customFormat="1" ht="14.4" customHeight="1">
      <c r="A15" s="43"/>
      <c r="B15" s="38" t="s">
        <v>13</v>
      </c>
      <c r="C15" s="98"/>
      <c r="D15" s="40" t="s">
        <v>96</v>
      </c>
      <c r="E15" s="41">
        <v>37</v>
      </c>
      <c r="F15" s="107">
        <v>43.98</v>
      </c>
      <c r="G15" s="107">
        <v>43.98</v>
      </c>
      <c r="H15" s="91">
        <v>0</v>
      </c>
      <c r="I15" s="7"/>
      <c r="J15" s="7"/>
    </row>
    <row r="16" spans="1:10" s="8" customFormat="1" ht="14.4" customHeight="1">
      <c r="A16" s="43"/>
      <c r="B16" s="38" t="s">
        <v>14</v>
      </c>
      <c r="C16" s="98"/>
      <c r="D16" s="40" t="s">
        <v>97</v>
      </c>
      <c r="E16" s="41">
        <v>38</v>
      </c>
      <c r="F16" s="107">
        <v>37.729999999999997</v>
      </c>
      <c r="G16" s="107">
        <v>37.729999999999997</v>
      </c>
      <c r="H16" s="91">
        <v>0</v>
      </c>
      <c r="I16" s="7"/>
      <c r="J16" s="7"/>
    </row>
    <row r="17" spans="1:10" s="8" customFormat="1" ht="14.4" customHeight="1">
      <c r="A17" s="43"/>
      <c r="B17" s="38" t="s">
        <v>15</v>
      </c>
      <c r="C17" s="98"/>
      <c r="D17" s="44" t="s">
        <v>98</v>
      </c>
      <c r="E17" s="41">
        <v>39</v>
      </c>
      <c r="F17" s="107">
        <v>0</v>
      </c>
      <c r="G17" s="107">
        <v>0</v>
      </c>
      <c r="H17" s="91">
        <v>0</v>
      </c>
      <c r="I17" s="7"/>
      <c r="J17" s="7"/>
    </row>
    <row r="18" spans="1:10" s="8" customFormat="1" ht="14.4" customHeight="1">
      <c r="A18" s="43"/>
      <c r="B18" s="38" t="s">
        <v>16</v>
      </c>
      <c r="C18" s="99"/>
      <c r="D18" s="44" t="s">
        <v>99</v>
      </c>
      <c r="E18" s="41">
        <v>40</v>
      </c>
      <c r="F18" s="107">
        <v>90.88</v>
      </c>
      <c r="G18" s="107">
        <v>0</v>
      </c>
      <c r="H18" s="91">
        <v>90.88</v>
      </c>
      <c r="I18" s="7"/>
      <c r="J18" s="7"/>
    </row>
    <row r="19" spans="1:10" s="8" customFormat="1" ht="14.4" customHeight="1">
      <c r="A19" s="43"/>
      <c r="B19" s="38" t="s">
        <v>17</v>
      </c>
      <c r="C19" s="98"/>
      <c r="D19" s="44" t="s">
        <v>100</v>
      </c>
      <c r="E19" s="41">
        <v>41</v>
      </c>
      <c r="F19" s="107">
        <v>0</v>
      </c>
      <c r="G19" s="107">
        <v>0</v>
      </c>
      <c r="H19" s="91">
        <v>0</v>
      </c>
      <c r="I19" s="7"/>
      <c r="J19" s="7"/>
    </row>
    <row r="20" spans="1:10" s="8" customFormat="1" ht="14.4" customHeight="1">
      <c r="A20" s="43"/>
      <c r="B20" s="38" t="s">
        <v>18</v>
      </c>
      <c r="C20" s="98"/>
      <c r="D20" s="44" t="s">
        <v>101</v>
      </c>
      <c r="E20" s="41">
        <v>42</v>
      </c>
      <c r="F20" s="107">
        <v>0</v>
      </c>
      <c r="G20" s="107">
        <v>0</v>
      </c>
      <c r="H20" s="91">
        <v>0</v>
      </c>
      <c r="I20" s="7"/>
      <c r="J20" s="7"/>
    </row>
    <row r="21" spans="1:10" s="8" customFormat="1" ht="14.4" customHeight="1">
      <c r="A21" s="39"/>
      <c r="B21" s="38" t="s">
        <v>19</v>
      </c>
      <c r="C21" s="98"/>
      <c r="D21" s="44" t="s">
        <v>102</v>
      </c>
      <c r="E21" s="41">
        <v>43</v>
      </c>
      <c r="F21" s="107">
        <v>0</v>
      </c>
      <c r="G21" s="107">
        <v>0</v>
      </c>
      <c r="H21" s="91">
        <v>0</v>
      </c>
      <c r="I21" s="7"/>
      <c r="J21" s="7"/>
    </row>
    <row r="22" spans="1:10" s="8" customFormat="1" ht="14.4" customHeight="1">
      <c r="A22" s="39"/>
      <c r="B22" s="38" t="s">
        <v>20</v>
      </c>
      <c r="C22" s="98"/>
      <c r="D22" s="44" t="s">
        <v>103</v>
      </c>
      <c r="E22" s="41">
        <v>44</v>
      </c>
      <c r="F22" s="107">
        <v>0</v>
      </c>
      <c r="G22" s="107">
        <v>0</v>
      </c>
      <c r="H22" s="91">
        <v>0</v>
      </c>
      <c r="I22" s="7"/>
      <c r="J22" s="7"/>
    </row>
    <row r="23" spans="1:10" s="8" customFormat="1" ht="14.4" customHeight="1">
      <c r="A23" s="39"/>
      <c r="B23" s="38" t="s">
        <v>21</v>
      </c>
      <c r="C23" s="98"/>
      <c r="D23" s="44" t="s">
        <v>104</v>
      </c>
      <c r="E23" s="41">
        <v>45</v>
      </c>
      <c r="F23" s="107">
        <v>0</v>
      </c>
      <c r="G23" s="107">
        <v>0</v>
      </c>
      <c r="H23" s="91">
        <v>0</v>
      </c>
      <c r="I23" s="7"/>
      <c r="J23" s="7"/>
    </row>
    <row r="24" spans="1:10" s="8" customFormat="1" ht="14.4" customHeight="1">
      <c r="A24" s="45"/>
      <c r="B24" s="38" t="s">
        <v>22</v>
      </c>
      <c r="C24" s="100"/>
      <c r="D24" s="44" t="s">
        <v>105</v>
      </c>
      <c r="E24" s="41">
        <v>46</v>
      </c>
      <c r="F24" s="107">
        <v>0</v>
      </c>
      <c r="G24" s="107">
        <v>0</v>
      </c>
      <c r="H24" s="91">
        <v>0</v>
      </c>
      <c r="I24" s="7"/>
      <c r="J24" s="7"/>
    </row>
    <row r="25" spans="1:10" s="8" customFormat="1" ht="14.4" customHeight="1">
      <c r="A25" s="45"/>
      <c r="B25" s="38" t="s">
        <v>23</v>
      </c>
      <c r="C25" s="100"/>
      <c r="D25" s="44" t="s">
        <v>106</v>
      </c>
      <c r="E25" s="41">
        <v>47</v>
      </c>
      <c r="F25" s="107">
        <v>1079.81</v>
      </c>
      <c r="G25" s="107">
        <v>1079.81</v>
      </c>
      <c r="H25" s="91">
        <v>0</v>
      </c>
      <c r="I25" s="7"/>
      <c r="J25" s="7"/>
    </row>
    <row r="26" spans="1:10" s="8" customFormat="1" ht="14.4" customHeight="1">
      <c r="A26" s="45"/>
      <c r="B26" s="38" t="s">
        <v>24</v>
      </c>
      <c r="C26" s="100"/>
      <c r="D26" s="44" t="s">
        <v>107</v>
      </c>
      <c r="E26" s="41">
        <v>48</v>
      </c>
      <c r="F26" s="107">
        <v>83.43</v>
      </c>
      <c r="G26" s="107">
        <v>83.43</v>
      </c>
      <c r="H26" s="91">
        <v>0</v>
      </c>
      <c r="I26" s="7"/>
      <c r="J26" s="7"/>
    </row>
    <row r="27" spans="1:10" s="8" customFormat="1" ht="14.4" customHeight="1">
      <c r="A27" s="45"/>
      <c r="B27" s="38" t="s">
        <v>25</v>
      </c>
      <c r="C27" s="100"/>
      <c r="D27" s="44" t="s">
        <v>108</v>
      </c>
      <c r="E27" s="41">
        <v>49</v>
      </c>
      <c r="F27" s="107">
        <v>0</v>
      </c>
      <c r="G27" s="107">
        <v>0</v>
      </c>
      <c r="H27" s="91">
        <v>0</v>
      </c>
      <c r="I27" s="7"/>
      <c r="J27" s="7"/>
    </row>
    <row r="28" spans="1:10" s="8" customFormat="1" ht="14.4" customHeight="1">
      <c r="A28" s="45"/>
      <c r="B28" s="38" t="s">
        <v>26</v>
      </c>
      <c r="C28" s="100"/>
      <c r="D28" s="44" t="s">
        <v>109</v>
      </c>
      <c r="E28" s="41">
        <v>50</v>
      </c>
      <c r="F28" s="107">
        <v>0</v>
      </c>
      <c r="G28" s="107">
        <v>0</v>
      </c>
      <c r="H28" s="91">
        <v>0</v>
      </c>
      <c r="I28" s="7"/>
      <c r="J28" s="7"/>
    </row>
    <row r="29" spans="1:10" s="8" customFormat="1" ht="14.4" customHeight="1">
      <c r="A29" s="45"/>
      <c r="B29" s="38" t="s">
        <v>27</v>
      </c>
      <c r="C29" s="100"/>
      <c r="D29" s="44" t="s">
        <v>110</v>
      </c>
      <c r="E29" s="41">
        <v>51</v>
      </c>
      <c r="F29" s="107">
        <v>0</v>
      </c>
      <c r="G29" s="107">
        <v>0</v>
      </c>
      <c r="H29" s="91">
        <v>0</v>
      </c>
      <c r="I29" s="7"/>
      <c r="J29" s="7"/>
    </row>
    <row r="30" spans="1:10" s="8" customFormat="1" ht="14.4" customHeight="1">
      <c r="A30" s="45"/>
      <c r="B30" s="38" t="s">
        <v>28</v>
      </c>
      <c r="C30" s="100"/>
      <c r="D30" s="46"/>
      <c r="E30" s="41">
        <v>52</v>
      </c>
      <c r="F30" s="67"/>
      <c r="G30" s="67"/>
      <c r="H30" s="47"/>
      <c r="I30" s="7"/>
      <c r="J30" s="7"/>
    </row>
    <row r="31" spans="1:10" s="8" customFormat="1" ht="14.4" customHeight="1">
      <c r="A31" s="48" t="s">
        <v>29</v>
      </c>
      <c r="B31" s="38" t="s">
        <v>30</v>
      </c>
      <c r="C31" s="98">
        <v>1335.83</v>
      </c>
      <c r="D31" s="49" t="s">
        <v>31</v>
      </c>
      <c r="E31" s="41">
        <v>53</v>
      </c>
      <c r="F31" s="108">
        <v>1335.83</v>
      </c>
      <c r="G31" s="108"/>
      <c r="H31" s="94"/>
      <c r="I31" s="7"/>
      <c r="J31" s="7"/>
    </row>
    <row r="32" spans="1:10" s="8" customFormat="1" ht="14.4" customHeight="1">
      <c r="A32" s="65" t="s">
        <v>119</v>
      </c>
      <c r="B32" s="38" t="s">
        <v>32</v>
      </c>
      <c r="C32" s="98">
        <v>0</v>
      </c>
      <c r="D32" s="68" t="s">
        <v>121</v>
      </c>
      <c r="E32" s="41">
        <v>54</v>
      </c>
      <c r="F32" s="108">
        <v>0</v>
      </c>
      <c r="G32" s="108"/>
      <c r="H32" s="95"/>
      <c r="I32" s="7"/>
      <c r="J32" s="7"/>
    </row>
    <row r="33" spans="1:10" s="8" customFormat="1" ht="14.4" customHeight="1">
      <c r="A33" s="65" t="s">
        <v>139</v>
      </c>
      <c r="B33" s="38" t="s">
        <v>33</v>
      </c>
      <c r="C33" s="98">
        <v>0</v>
      </c>
      <c r="D33" s="50"/>
      <c r="E33" s="41">
        <v>55</v>
      </c>
      <c r="F33" s="108"/>
      <c r="G33" s="108"/>
      <c r="H33" s="95"/>
      <c r="I33" s="7"/>
      <c r="J33" s="7"/>
    </row>
    <row r="34" spans="1:10" s="8" customFormat="1" ht="14.4" customHeight="1">
      <c r="A34" s="66" t="s">
        <v>120</v>
      </c>
      <c r="B34" s="38" t="s">
        <v>34</v>
      </c>
      <c r="C34" s="101">
        <v>0</v>
      </c>
      <c r="D34" s="52"/>
      <c r="E34" s="41">
        <v>56</v>
      </c>
      <c r="F34" s="109"/>
      <c r="G34" s="109"/>
      <c r="H34" s="96"/>
      <c r="I34" s="7"/>
      <c r="J34" s="7"/>
    </row>
    <row r="35" spans="1:10" s="8" customFormat="1" ht="14.4" customHeight="1">
      <c r="A35" s="66"/>
      <c r="B35" s="38" t="s">
        <v>35</v>
      </c>
      <c r="C35" s="101"/>
      <c r="D35" s="52"/>
      <c r="E35" s="41">
        <v>57</v>
      </c>
      <c r="F35" s="109"/>
      <c r="G35" s="109"/>
      <c r="H35" s="96"/>
      <c r="I35" s="7"/>
      <c r="J35" s="7"/>
    </row>
    <row r="36" spans="1:10" ht="14.4" customHeight="1" thickBot="1">
      <c r="A36" s="53" t="s">
        <v>36</v>
      </c>
      <c r="B36" s="38" t="s">
        <v>122</v>
      </c>
      <c r="C36" s="102">
        <v>1335.83</v>
      </c>
      <c r="D36" s="54" t="s">
        <v>36</v>
      </c>
      <c r="E36" s="41">
        <v>58</v>
      </c>
      <c r="F36" s="109">
        <v>1335.83</v>
      </c>
      <c r="G36" s="109"/>
      <c r="H36" s="97"/>
    </row>
    <row r="37" spans="1:10" ht="29.25" customHeight="1">
      <c r="A37" s="166" t="s">
        <v>124</v>
      </c>
      <c r="B37" s="116"/>
      <c r="C37" s="116"/>
      <c r="D37" s="116"/>
      <c r="E37" s="116"/>
      <c r="F37" s="116"/>
      <c r="G37" s="116"/>
      <c r="H37" s="116"/>
    </row>
  </sheetData>
  <mergeCells count="4">
    <mergeCell ref="A2:H2"/>
    <mergeCell ref="A5:C5"/>
    <mergeCell ref="D5:H5"/>
    <mergeCell ref="A37:H37"/>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40"/>
  <sheetViews>
    <sheetView topLeftCell="A20" workbookViewId="0">
      <selection activeCell="A10" sqref="A10:D35"/>
    </sheetView>
  </sheetViews>
  <sheetFormatPr defaultColWidth="9" defaultRowHeight="15.6"/>
  <cols>
    <col min="1" max="2" width="4.59765625" style="31" customWidth="1"/>
    <col min="3" max="3" width="33.796875" style="31" customWidth="1"/>
    <col min="4" max="4" width="23.796875" style="31" customWidth="1"/>
    <col min="5" max="6" width="32.59765625" style="31" customWidth="1"/>
    <col min="7" max="16384" width="9" style="31"/>
  </cols>
  <sheetData>
    <row r="1" spans="1:6" s="24" customFormat="1" ht="30" customHeight="1">
      <c r="A1" s="170" t="s">
        <v>115</v>
      </c>
      <c r="B1" s="170"/>
      <c r="C1" s="170"/>
      <c r="D1" s="170"/>
      <c r="E1" s="170"/>
      <c r="F1" s="170"/>
    </row>
    <row r="2" spans="1:6" s="26" customFormat="1" ht="11.1" customHeight="1">
      <c r="A2" s="25"/>
      <c r="B2" s="25"/>
      <c r="C2" s="25"/>
      <c r="F2" s="72" t="s">
        <v>125</v>
      </c>
    </row>
    <row r="3" spans="1:6" s="26" customFormat="1" ht="15" customHeight="1" thickBot="1">
      <c r="A3" s="6" t="s">
        <v>145</v>
      </c>
      <c r="B3" s="25"/>
      <c r="C3" s="25"/>
      <c r="D3" s="34"/>
      <c r="E3" s="34"/>
      <c r="F3" s="33" t="s">
        <v>55</v>
      </c>
    </row>
    <row r="4" spans="1:6" s="27" customFormat="1" ht="20.25" customHeight="1">
      <c r="A4" s="171" t="s">
        <v>52</v>
      </c>
      <c r="B4" s="172"/>
      <c r="C4" s="172"/>
      <c r="D4" s="211" t="s">
        <v>69</v>
      </c>
      <c r="E4" s="212" t="s">
        <v>53</v>
      </c>
      <c r="F4" s="213" t="s">
        <v>45</v>
      </c>
    </row>
    <row r="5" spans="1:6" s="27" customFormat="1" ht="24.75" customHeight="1">
      <c r="A5" s="173" t="s">
        <v>137</v>
      </c>
      <c r="B5" s="174"/>
      <c r="C5" s="174" t="s">
        <v>42</v>
      </c>
      <c r="D5" s="210"/>
      <c r="E5" s="210"/>
      <c r="F5" s="214"/>
    </row>
    <row r="6" spans="1:6" s="27" customFormat="1" ht="18" customHeight="1">
      <c r="A6" s="175"/>
      <c r="B6" s="174"/>
      <c r="C6" s="174"/>
      <c r="D6" s="210"/>
      <c r="E6" s="210"/>
      <c r="F6" s="214"/>
    </row>
    <row r="7" spans="1:6" s="27" customFormat="1" ht="22.5" customHeight="1">
      <c r="A7" s="175"/>
      <c r="B7" s="174"/>
      <c r="C7" s="174"/>
      <c r="D7" s="210"/>
      <c r="E7" s="210"/>
      <c r="F7" s="214"/>
    </row>
    <row r="8" spans="1:6" s="27" customFormat="1" ht="22.5" customHeight="1">
      <c r="A8" s="175" t="s">
        <v>43</v>
      </c>
      <c r="B8" s="174"/>
      <c r="C8" s="174"/>
      <c r="D8" s="103">
        <v>1</v>
      </c>
      <c r="E8" s="103">
        <v>2</v>
      </c>
      <c r="F8" s="28">
        <v>3</v>
      </c>
    </row>
    <row r="9" spans="1:6" s="27" customFormat="1" ht="22.5" customHeight="1">
      <c r="A9" s="175" t="s">
        <v>54</v>
      </c>
      <c r="B9" s="174"/>
      <c r="C9" s="174"/>
      <c r="D9" s="228">
        <f>D10+D14+D20+D33</f>
        <v>1244.9547</v>
      </c>
      <c r="E9" s="228">
        <f t="shared" ref="E9:F9" si="0">E10+E14+E20+E33</f>
        <v>850.93000000000006</v>
      </c>
      <c r="F9" s="229">
        <f t="shared" si="0"/>
        <v>394.0247</v>
      </c>
    </row>
    <row r="10" spans="1:6" s="29" customFormat="1" ht="22.5" customHeight="1">
      <c r="A10" s="136">
        <v>208</v>
      </c>
      <c r="B10" s="120"/>
      <c r="C10" s="216" t="s">
        <v>152</v>
      </c>
      <c r="D10" s="217">
        <v>43.98</v>
      </c>
      <c r="E10" s="217">
        <v>43.98</v>
      </c>
      <c r="F10" s="207">
        <v>0</v>
      </c>
    </row>
    <row r="11" spans="1:6" s="29" customFormat="1" ht="22.5" customHeight="1">
      <c r="A11" s="119" t="s">
        <v>171</v>
      </c>
      <c r="B11" s="120"/>
      <c r="C11" s="218" t="s">
        <v>153</v>
      </c>
      <c r="D11" s="219">
        <v>43.98</v>
      </c>
      <c r="E11" s="219">
        <v>43.98</v>
      </c>
      <c r="F11" s="207">
        <v>0</v>
      </c>
    </row>
    <row r="12" spans="1:6" s="29" customFormat="1" ht="22.5" customHeight="1">
      <c r="A12" s="119" t="s">
        <v>172</v>
      </c>
      <c r="B12" s="120"/>
      <c r="C12" s="220" t="s">
        <v>154</v>
      </c>
      <c r="D12" s="219">
        <v>40.69</v>
      </c>
      <c r="E12" s="219">
        <v>40.69</v>
      </c>
      <c r="F12" s="207">
        <v>0</v>
      </c>
    </row>
    <row r="13" spans="1:6" s="29" customFormat="1" ht="22.5" customHeight="1">
      <c r="A13" s="119" t="s">
        <v>173</v>
      </c>
      <c r="B13" s="120"/>
      <c r="C13" s="220" t="s">
        <v>155</v>
      </c>
      <c r="D13" s="219">
        <v>3.29</v>
      </c>
      <c r="E13" s="219">
        <v>3.29</v>
      </c>
      <c r="F13" s="207">
        <v>0</v>
      </c>
    </row>
    <row r="14" spans="1:6" s="29" customFormat="1" ht="22.5" customHeight="1">
      <c r="A14" s="119" t="s">
        <v>174</v>
      </c>
      <c r="B14" s="120"/>
      <c r="C14" s="216" t="s">
        <v>156</v>
      </c>
      <c r="D14" s="217">
        <v>37.730000000000004</v>
      </c>
      <c r="E14" s="217">
        <v>37.730000000000004</v>
      </c>
      <c r="F14" s="207">
        <v>0</v>
      </c>
    </row>
    <row r="15" spans="1:6" s="29" customFormat="1" ht="22.5" customHeight="1">
      <c r="A15" s="119" t="s">
        <v>175</v>
      </c>
      <c r="B15" s="132"/>
      <c r="C15" s="218" t="s">
        <v>157</v>
      </c>
      <c r="D15" s="219">
        <v>27.470000000000002</v>
      </c>
      <c r="E15" s="219">
        <v>27.470000000000002</v>
      </c>
      <c r="F15" s="207">
        <v>0</v>
      </c>
    </row>
    <row r="16" spans="1:6" s="29" customFormat="1" ht="22.5" customHeight="1">
      <c r="A16" s="119" t="s">
        <v>176</v>
      </c>
      <c r="B16" s="132"/>
      <c r="C16" s="220" t="s">
        <v>158</v>
      </c>
      <c r="D16" s="219">
        <v>25.85</v>
      </c>
      <c r="E16" s="219">
        <v>25.85</v>
      </c>
      <c r="F16" s="207">
        <v>0</v>
      </c>
    </row>
    <row r="17" spans="1:6" s="29" customFormat="1" ht="22.5" customHeight="1">
      <c r="A17" s="119" t="s">
        <v>177</v>
      </c>
      <c r="B17" s="132"/>
      <c r="C17" s="220" t="s">
        <v>159</v>
      </c>
      <c r="D17" s="219">
        <v>1.62</v>
      </c>
      <c r="E17" s="219">
        <v>1.62</v>
      </c>
      <c r="F17" s="207">
        <v>0</v>
      </c>
    </row>
    <row r="18" spans="1:6" s="29" customFormat="1" ht="22.5" customHeight="1">
      <c r="A18" s="119" t="s">
        <v>178</v>
      </c>
      <c r="B18" s="132"/>
      <c r="C18" s="218" t="s">
        <v>160</v>
      </c>
      <c r="D18" s="219">
        <v>10.260000000000002</v>
      </c>
      <c r="E18" s="219">
        <v>10.260000000000002</v>
      </c>
      <c r="F18" s="207">
        <v>0</v>
      </c>
    </row>
    <row r="19" spans="1:6" s="29" customFormat="1" ht="22.5" customHeight="1">
      <c r="A19" s="119" t="s">
        <v>179</v>
      </c>
      <c r="B19" s="132"/>
      <c r="C19" s="220" t="s">
        <v>161</v>
      </c>
      <c r="D19" s="219">
        <v>10.260000000000002</v>
      </c>
      <c r="E19" s="219">
        <v>10.260000000000002</v>
      </c>
      <c r="F19" s="207">
        <v>0</v>
      </c>
    </row>
    <row r="20" spans="1:6" s="29" customFormat="1" ht="22.5" customHeight="1">
      <c r="A20" s="119" t="s">
        <v>180</v>
      </c>
      <c r="B20" s="132"/>
      <c r="C20" s="216" t="s">
        <v>162</v>
      </c>
      <c r="D20" s="217">
        <f>SUM(D22:D32)</f>
        <v>1079.8146999999999</v>
      </c>
      <c r="E20" s="217">
        <f>SUM(E22:E32)</f>
        <v>685.79</v>
      </c>
      <c r="F20" s="221">
        <f>SUM(F22:F32)</f>
        <v>394.0247</v>
      </c>
    </row>
    <row r="21" spans="1:6" s="29" customFormat="1" ht="22.5" customHeight="1">
      <c r="A21" s="119" t="s">
        <v>181</v>
      </c>
      <c r="B21" s="120"/>
      <c r="C21" s="222" t="s">
        <v>163</v>
      </c>
      <c r="D21" s="219">
        <f>SUM(D22:D32)</f>
        <v>1079.8146999999999</v>
      </c>
      <c r="E21" s="219">
        <f>SUM(E22:E32)</f>
        <v>685.79</v>
      </c>
      <c r="F21" s="223">
        <f>SUM(F22:F32)</f>
        <v>394.0247</v>
      </c>
    </row>
    <row r="22" spans="1:6" s="29" customFormat="1" ht="22.5" customHeight="1">
      <c r="A22" s="119" t="s">
        <v>182</v>
      </c>
      <c r="B22" s="120"/>
      <c r="C22" s="224" t="s">
        <v>164</v>
      </c>
      <c r="D22" s="219">
        <v>532.49</v>
      </c>
      <c r="E22" s="219">
        <v>532.49</v>
      </c>
      <c r="F22" s="207">
        <v>0</v>
      </c>
    </row>
    <row r="23" spans="1:6" s="29" customFormat="1" ht="22.5" customHeight="1">
      <c r="A23" s="119" t="s">
        <v>183</v>
      </c>
      <c r="B23" s="120"/>
      <c r="C23" s="224" t="s">
        <v>165</v>
      </c>
      <c r="D23" s="219">
        <v>51.69</v>
      </c>
      <c r="E23" s="219">
        <v>51.69</v>
      </c>
      <c r="F23" s="207">
        <v>0</v>
      </c>
    </row>
    <row r="24" spans="1:6" s="29" customFormat="1" ht="22.5" customHeight="1">
      <c r="A24" s="119" t="s">
        <v>184</v>
      </c>
      <c r="B24" s="120"/>
      <c r="C24" s="224" t="s">
        <v>166</v>
      </c>
      <c r="D24" s="219">
        <v>52.05</v>
      </c>
      <c r="E24" s="219">
        <v>52.05</v>
      </c>
      <c r="F24" s="207">
        <v>0</v>
      </c>
    </row>
    <row r="25" spans="1:6" s="29" customFormat="1" ht="22.5" customHeight="1">
      <c r="A25" s="119" t="s">
        <v>185</v>
      </c>
      <c r="B25" s="120"/>
      <c r="C25" s="224" t="s">
        <v>189</v>
      </c>
      <c r="D25" s="219">
        <v>7.5247000000000002</v>
      </c>
      <c r="E25" s="206">
        <v>0</v>
      </c>
      <c r="F25" s="223">
        <v>7.5247000000000002</v>
      </c>
    </row>
    <row r="26" spans="1:6" s="29" customFormat="1" ht="22.5" customHeight="1">
      <c r="A26" s="119" t="s">
        <v>197</v>
      </c>
      <c r="B26" s="120"/>
      <c r="C26" s="224" t="s">
        <v>190</v>
      </c>
      <c r="D26" s="219">
        <v>15</v>
      </c>
      <c r="E26" s="206">
        <v>0</v>
      </c>
      <c r="F26" s="223">
        <v>15</v>
      </c>
    </row>
    <row r="27" spans="1:6" s="29" customFormat="1" ht="22.5" customHeight="1">
      <c r="A27" s="119" t="s">
        <v>198</v>
      </c>
      <c r="B27" s="120"/>
      <c r="C27" s="224" t="s">
        <v>191</v>
      </c>
      <c r="D27" s="219">
        <v>27.3</v>
      </c>
      <c r="E27" s="206">
        <v>0</v>
      </c>
      <c r="F27" s="223">
        <v>27.3</v>
      </c>
    </row>
    <row r="28" spans="1:6" s="29" customFormat="1" ht="22.5" customHeight="1">
      <c r="A28" s="119" t="s">
        <v>199</v>
      </c>
      <c r="B28" s="120"/>
      <c r="C28" s="224" t="s">
        <v>192</v>
      </c>
      <c r="D28" s="219">
        <v>25.5</v>
      </c>
      <c r="E28" s="206">
        <v>0</v>
      </c>
      <c r="F28" s="223">
        <v>25.5</v>
      </c>
    </row>
    <row r="29" spans="1:6" s="29" customFormat="1" ht="22.5" customHeight="1">
      <c r="A29" s="119" t="s">
        <v>200</v>
      </c>
      <c r="B29" s="120"/>
      <c r="C29" s="224" t="s">
        <v>193</v>
      </c>
      <c r="D29" s="219">
        <v>12.01</v>
      </c>
      <c r="E29" s="206">
        <v>0</v>
      </c>
      <c r="F29" s="223">
        <v>12.01</v>
      </c>
    </row>
    <row r="30" spans="1:6" s="29" customFormat="1" ht="22.5" customHeight="1">
      <c r="A30" s="119" t="s">
        <v>201</v>
      </c>
      <c r="B30" s="120"/>
      <c r="C30" s="224" t="s">
        <v>194</v>
      </c>
      <c r="D30" s="219">
        <v>10.17</v>
      </c>
      <c r="E30" s="206">
        <v>0</v>
      </c>
      <c r="F30" s="223">
        <v>10.17</v>
      </c>
    </row>
    <row r="31" spans="1:6" s="29" customFormat="1" ht="22.5" customHeight="1">
      <c r="A31" s="119" t="s">
        <v>196</v>
      </c>
      <c r="B31" s="120"/>
      <c r="C31" s="224" t="s">
        <v>167</v>
      </c>
      <c r="D31" s="219">
        <v>49.56</v>
      </c>
      <c r="E31" s="219">
        <v>49.56</v>
      </c>
      <c r="F31" s="207">
        <v>0</v>
      </c>
    </row>
    <row r="32" spans="1:6" s="29" customFormat="1" ht="22.5" customHeight="1">
      <c r="A32" s="119" t="s">
        <v>202</v>
      </c>
      <c r="B32" s="120"/>
      <c r="C32" s="224" t="s">
        <v>195</v>
      </c>
      <c r="D32" s="219">
        <v>296.52</v>
      </c>
      <c r="E32" s="206">
        <v>0</v>
      </c>
      <c r="F32" s="223">
        <v>296.52</v>
      </c>
    </row>
    <row r="33" spans="1:6" s="29" customFormat="1" ht="22.5" customHeight="1">
      <c r="A33" s="119" t="s">
        <v>186</v>
      </c>
      <c r="B33" s="120"/>
      <c r="C33" s="225" t="s">
        <v>168</v>
      </c>
      <c r="D33" s="217">
        <v>83.43</v>
      </c>
      <c r="E33" s="217">
        <v>83.43</v>
      </c>
      <c r="F33" s="207">
        <v>0</v>
      </c>
    </row>
    <row r="34" spans="1:6" s="29" customFormat="1" ht="22.5" customHeight="1">
      <c r="A34" s="119" t="s">
        <v>187</v>
      </c>
      <c r="B34" s="120"/>
      <c r="C34" s="222" t="s">
        <v>169</v>
      </c>
      <c r="D34" s="219">
        <v>83.43</v>
      </c>
      <c r="E34" s="219">
        <v>83.43</v>
      </c>
      <c r="F34" s="207">
        <v>0</v>
      </c>
    </row>
    <row r="35" spans="1:6" s="29" customFormat="1" ht="22.5" customHeight="1" thickBot="1">
      <c r="A35" s="121" t="s">
        <v>188</v>
      </c>
      <c r="B35" s="122"/>
      <c r="C35" s="226" t="s">
        <v>170</v>
      </c>
      <c r="D35" s="227">
        <v>83.429999999999993</v>
      </c>
      <c r="E35" s="227">
        <v>83.429999999999993</v>
      </c>
      <c r="F35" s="215">
        <v>0</v>
      </c>
    </row>
    <row r="36" spans="1:6" ht="32.25" customHeight="1">
      <c r="A36" s="208" t="s">
        <v>142</v>
      </c>
      <c r="B36" s="209"/>
      <c r="C36" s="209"/>
      <c r="D36" s="209"/>
      <c r="E36" s="209"/>
      <c r="F36" s="209"/>
    </row>
    <row r="37" spans="1:6">
      <c r="A37" s="30"/>
    </row>
    <row r="38" spans="1:6">
      <c r="A38" s="30"/>
    </row>
    <row r="39" spans="1:6">
      <c r="A39" s="30"/>
    </row>
    <row r="40" spans="1:6">
      <c r="A40" s="30"/>
    </row>
  </sheetData>
  <mergeCells count="36">
    <mergeCell ref="A33:B33"/>
    <mergeCell ref="A34:B34"/>
    <mergeCell ref="A28:B28"/>
    <mergeCell ref="A29:B29"/>
    <mergeCell ref="A30:B30"/>
    <mergeCell ref="A31:B31"/>
    <mergeCell ref="A32:B32"/>
    <mergeCell ref="A23:B23"/>
    <mergeCell ref="A24:B24"/>
    <mergeCell ref="A25:B25"/>
    <mergeCell ref="A26:B26"/>
    <mergeCell ref="A27:B27"/>
    <mergeCell ref="A20:B20"/>
    <mergeCell ref="A21:B21"/>
    <mergeCell ref="A22:B22"/>
    <mergeCell ref="A19:B19"/>
    <mergeCell ref="A14:B14"/>
    <mergeCell ref="A15:B15"/>
    <mergeCell ref="A16:B16"/>
    <mergeCell ref="A17:B17"/>
    <mergeCell ref="A18:B18"/>
    <mergeCell ref="F4:F7"/>
    <mergeCell ref="A36:F36"/>
    <mergeCell ref="A1:F1"/>
    <mergeCell ref="A4:C4"/>
    <mergeCell ref="A5:B7"/>
    <mergeCell ref="C5:C7"/>
    <mergeCell ref="D4:D7"/>
    <mergeCell ref="E4:E7"/>
    <mergeCell ref="A9:C9"/>
    <mergeCell ref="A13:B13"/>
    <mergeCell ref="A35:B35"/>
    <mergeCell ref="A8:C8"/>
    <mergeCell ref="A10:B10"/>
    <mergeCell ref="A11:B11"/>
    <mergeCell ref="A12:B12"/>
  </mergeCells>
  <phoneticPr fontId="2" type="noConversion"/>
  <printOptions horizontalCentered="1"/>
  <pageMargins left="0.35433070866141736" right="0.35433070866141736" top="0.78740157480314965" bottom="0.78740157480314965" header="0.51181102362204722" footer="0.19685039370078741"/>
  <pageSetup paperSize="9" scale="63"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3"/>
  <sheetViews>
    <sheetView topLeftCell="A25" workbookViewId="0">
      <selection activeCell="C5" sqref="C5:C7"/>
    </sheetView>
  </sheetViews>
  <sheetFormatPr defaultColWidth="9" defaultRowHeight="15.6"/>
  <cols>
    <col min="1" max="2" width="4.59765625" style="31" customWidth="1"/>
    <col min="3" max="3" width="30.69921875" style="31" customWidth="1"/>
    <col min="4" max="4" width="22.5" style="31" customWidth="1"/>
    <col min="5" max="6" width="32.59765625" style="31" customWidth="1"/>
    <col min="7" max="16384" width="9" style="31"/>
  </cols>
  <sheetData>
    <row r="1" spans="1:6" s="24" customFormat="1" ht="30" customHeight="1">
      <c r="A1" s="185" t="s">
        <v>132</v>
      </c>
      <c r="B1" s="170"/>
      <c r="C1" s="170"/>
      <c r="D1" s="170"/>
      <c r="E1" s="170"/>
      <c r="F1" s="170"/>
    </row>
    <row r="2" spans="1:6" s="26" customFormat="1" ht="11.1" customHeight="1">
      <c r="A2" s="25"/>
      <c r="B2" s="25"/>
      <c r="C2" s="25"/>
      <c r="F2" s="72" t="s">
        <v>131</v>
      </c>
    </row>
    <row r="3" spans="1:6" s="26" customFormat="1" ht="15" customHeight="1" thickBot="1">
      <c r="A3" s="242" t="s">
        <v>215</v>
      </c>
      <c r="B3" s="25"/>
      <c r="C3" s="25"/>
      <c r="D3" s="32"/>
      <c r="E3" s="32"/>
      <c r="F3" s="33" t="s">
        <v>55</v>
      </c>
    </row>
    <row r="4" spans="1:6" s="27" customFormat="1" ht="20.25" customHeight="1">
      <c r="A4" s="171" t="s">
        <v>52</v>
      </c>
      <c r="B4" s="172"/>
      <c r="C4" s="172"/>
      <c r="D4" s="211" t="s">
        <v>69</v>
      </c>
      <c r="E4" s="240" t="s">
        <v>135</v>
      </c>
      <c r="F4" s="241" t="s">
        <v>136</v>
      </c>
    </row>
    <row r="5" spans="1:6" s="27" customFormat="1" ht="24.75" customHeight="1">
      <c r="A5" s="173" t="s">
        <v>133</v>
      </c>
      <c r="B5" s="174"/>
      <c r="C5" s="174" t="s">
        <v>42</v>
      </c>
      <c r="D5" s="210"/>
      <c r="E5" s="210"/>
      <c r="F5" s="214"/>
    </row>
    <row r="6" spans="1:6" s="27" customFormat="1" ht="18" customHeight="1">
      <c r="A6" s="175"/>
      <c r="B6" s="174"/>
      <c r="C6" s="174"/>
      <c r="D6" s="210"/>
      <c r="E6" s="210"/>
      <c r="F6" s="214"/>
    </row>
    <row r="7" spans="1:6" s="27" customFormat="1" ht="22.5" customHeight="1">
      <c r="A7" s="175"/>
      <c r="B7" s="174"/>
      <c r="C7" s="174"/>
      <c r="D7" s="210"/>
      <c r="E7" s="210"/>
      <c r="F7" s="214"/>
    </row>
    <row r="8" spans="1:6" s="27" customFormat="1" ht="22.5" customHeight="1">
      <c r="A8" s="175" t="s">
        <v>43</v>
      </c>
      <c r="B8" s="174"/>
      <c r="C8" s="174"/>
      <c r="D8" s="103">
        <v>1</v>
      </c>
      <c r="E8" s="103">
        <v>2</v>
      </c>
      <c r="F8" s="28">
        <v>3</v>
      </c>
    </row>
    <row r="9" spans="1:6" s="27" customFormat="1" ht="22.5" customHeight="1">
      <c r="A9" s="175" t="s">
        <v>54</v>
      </c>
      <c r="B9" s="174"/>
      <c r="C9" s="174"/>
      <c r="D9" s="228">
        <f>D10+D14+D20+D26</f>
        <v>850.93000000000006</v>
      </c>
      <c r="E9" s="228">
        <f t="shared" ref="E9:F9" si="0">E10+E14+E20+E26</f>
        <v>782.37999999999988</v>
      </c>
      <c r="F9" s="229">
        <f t="shared" si="0"/>
        <v>68.55</v>
      </c>
    </row>
    <row r="10" spans="1:6" s="29" customFormat="1" ht="22.5" customHeight="1">
      <c r="A10" s="136">
        <v>208</v>
      </c>
      <c r="B10" s="120"/>
      <c r="C10" s="216" t="s">
        <v>152</v>
      </c>
      <c r="D10" s="217">
        <v>43.98</v>
      </c>
      <c r="E10" s="217">
        <v>43.98</v>
      </c>
      <c r="F10" s="207">
        <v>0</v>
      </c>
    </row>
    <row r="11" spans="1:6" s="29" customFormat="1" ht="22.5" customHeight="1">
      <c r="A11" s="119" t="s">
        <v>171</v>
      </c>
      <c r="B11" s="120"/>
      <c r="C11" s="218" t="s">
        <v>153</v>
      </c>
      <c r="D11" s="219">
        <v>43.98</v>
      </c>
      <c r="E11" s="219">
        <v>43.98</v>
      </c>
      <c r="F11" s="207">
        <v>0</v>
      </c>
    </row>
    <row r="12" spans="1:6" s="29" customFormat="1" ht="22.5" customHeight="1">
      <c r="A12" s="119" t="s">
        <v>172</v>
      </c>
      <c r="B12" s="120"/>
      <c r="C12" s="220" t="s">
        <v>154</v>
      </c>
      <c r="D12" s="219">
        <v>40.69</v>
      </c>
      <c r="E12" s="219">
        <v>40.69</v>
      </c>
      <c r="F12" s="207">
        <v>0</v>
      </c>
    </row>
    <row r="13" spans="1:6" s="29" customFormat="1" ht="22.5" customHeight="1">
      <c r="A13" s="119" t="s">
        <v>173</v>
      </c>
      <c r="B13" s="120"/>
      <c r="C13" s="220" t="s">
        <v>155</v>
      </c>
      <c r="D13" s="219">
        <v>3.29</v>
      </c>
      <c r="E13" s="219">
        <v>3.29</v>
      </c>
      <c r="F13" s="207">
        <v>0</v>
      </c>
    </row>
    <row r="14" spans="1:6" s="29" customFormat="1" ht="22.5" customHeight="1">
      <c r="A14" s="119" t="s">
        <v>174</v>
      </c>
      <c r="B14" s="120"/>
      <c r="C14" s="216" t="s">
        <v>156</v>
      </c>
      <c r="D14" s="217">
        <v>37.730000000000004</v>
      </c>
      <c r="E14" s="217">
        <v>37.730000000000004</v>
      </c>
      <c r="F14" s="207">
        <v>0</v>
      </c>
    </row>
    <row r="15" spans="1:6" s="29" customFormat="1" ht="22.5" customHeight="1">
      <c r="A15" s="119" t="s">
        <v>175</v>
      </c>
      <c r="B15" s="132"/>
      <c r="C15" s="218" t="s">
        <v>157</v>
      </c>
      <c r="D15" s="219">
        <v>27.470000000000002</v>
      </c>
      <c r="E15" s="219">
        <v>27.470000000000002</v>
      </c>
      <c r="F15" s="207">
        <v>0</v>
      </c>
    </row>
    <row r="16" spans="1:6" s="29" customFormat="1" ht="22.5" customHeight="1">
      <c r="A16" s="119" t="s">
        <v>176</v>
      </c>
      <c r="B16" s="132"/>
      <c r="C16" s="220" t="s">
        <v>158</v>
      </c>
      <c r="D16" s="219">
        <v>25.85</v>
      </c>
      <c r="E16" s="219">
        <v>25.85</v>
      </c>
      <c r="F16" s="207">
        <v>0</v>
      </c>
    </row>
    <row r="17" spans="1:6" s="29" customFormat="1" ht="22.5" customHeight="1">
      <c r="A17" s="119" t="s">
        <v>177</v>
      </c>
      <c r="B17" s="132"/>
      <c r="C17" s="220" t="s">
        <v>159</v>
      </c>
      <c r="D17" s="219">
        <v>1.62</v>
      </c>
      <c r="E17" s="219">
        <v>1.62</v>
      </c>
      <c r="F17" s="207">
        <v>0</v>
      </c>
    </row>
    <row r="18" spans="1:6" s="29" customFormat="1" ht="22.5" customHeight="1">
      <c r="A18" s="119" t="s">
        <v>178</v>
      </c>
      <c r="B18" s="132"/>
      <c r="C18" s="218" t="s">
        <v>160</v>
      </c>
      <c r="D18" s="219">
        <v>10.260000000000002</v>
      </c>
      <c r="E18" s="219">
        <v>10.260000000000002</v>
      </c>
      <c r="F18" s="207">
        <v>0</v>
      </c>
    </row>
    <row r="19" spans="1:6" s="29" customFormat="1" ht="22.5" customHeight="1">
      <c r="A19" s="119" t="s">
        <v>179</v>
      </c>
      <c r="B19" s="132"/>
      <c r="C19" s="220" t="s">
        <v>161</v>
      </c>
      <c r="D19" s="219">
        <v>10.260000000000002</v>
      </c>
      <c r="E19" s="219">
        <v>10.260000000000002</v>
      </c>
      <c r="F19" s="207">
        <v>0</v>
      </c>
    </row>
    <row r="20" spans="1:6" s="29" customFormat="1" ht="22.5" customHeight="1">
      <c r="A20" s="119" t="s">
        <v>180</v>
      </c>
      <c r="B20" s="132"/>
      <c r="C20" s="216" t="s">
        <v>162</v>
      </c>
      <c r="D20" s="217">
        <f>SUM(D22:D25)</f>
        <v>685.79</v>
      </c>
      <c r="E20" s="228">
        <f>E21</f>
        <v>617.2399999999999</v>
      </c>
      <c r="F20" s="229">
        <f>F21</f>
        <v>68.55</v>
      </c>
    </row>
    <row r="21" spans="1:6" s="29" customFormat="1" ht="22.5" customHeight="1">
      <c r="A21" s="119" t="s">
        <v>181</v>
      </c>
      <c r="B21" s="120"/>
      <c r="C21" s="222" t="s">
        <v>163</v>
      </c>
      <c r="D21" s="219">
        <f>SUM(D22:D25)</f>
        <v>685.79</v>
      </c>
      <c r="E21" s="219">
        <v>617.2399999999999</v>
      </c>
      <c r="F21" s="223">
        <v>68.55</v>
      </c>
    </row>
    <row r="22" spans="1:6" s="29" customFormat="1" ht="22.5" customHeight="1">
      <c r="A22" s="119" t="s">
        <v>182</v>
      </c>
      <c r="B22" s="120"/>
      <c r="C22" s="224" t="s">
        <v>164</v>
      </c>
      <c r="D22" s="219">
        <v>532.49</v>
      </c>
      <c r="E22" s="206">
        <v>486.34000000000003</v>
      </c>
      <c r="F22" s="207">
        <v>46.15</v>
      </c>
    </row>
    <row r="23" spans="1:6" s="29" customFormat="1" ht="22.5" customHeight="1">
      <c r="A23" s="119" t="s">
        <v>183</v>
      </c>
      <c r="B23" s="120"/>
      <c r="C23" s="224" t="s">
        <v>165</v>
      </c>
      <c r="D23" s="219">
        <v>51.69</v>
      </c>
      <c r="E23" s="206">
        <v>51.69</v>
      </c>
      <c r="F23" s="207">
        <v>0</v>
      </c>
    </row>
    <row r="24" spans="1:6" s="29" customFormat="1" ht="22.5" customHeight="1">
      <c r="A24" s="119" t="s">
        <v>184</v>
      </c>
      <c r="B24" s="120"/>
      <c r="C24" s="224" t="s">
        <v>166</v>
      </c>
      <c r="D24" s="219">
        <v>52.05</v>
      </c>
      <c r="E24" s="206">
        <v>31.78</v>
      </c>
      <c r="F24" s="207">
        <v>20.27</v>
      </c>
    </row>
    <row r="25" spans="1:6" s="29" customFormat="1" ht="22.5" customHeight="1">
      <c r="A25" s="119" t="s">
        <v>196</v>
      </c>
      <c r="B25" s="120"/>
      <c r="C25" s="224" t="s">
        <v>167</v>
      </c>
      <c r="D25" s="219">
        <v>49.56</v>
      </c>
      <c r="E25" s="206">
        <v>47.43</v>
      </c>
      <c r="F25" s="207">
        <v>2.13</v>
      </c>
    </row>
    <row r="26" spans="1:6" s="29" customFormat="1" ht="22.5" customHeight="1">
      <c r="A26" s="119" t="s">
        <v>186</v>
      </c>
      <c r="B26" s="120"/>
      <c r="C26" s="225" t="s">
        <v>168</v>
      </c>
      <c r="D26" s="217">
        <v>83.43</v>
      </c>
      <c r="E26" s="217">
        <v>83.43</v>
      </c>
      <c r="F26" s="207">
        <v>0</v>
      </c>
    </row>
    <row r="27" spans="1:6" s="29" customFormat="1" ht="22.5" customHeight="1">
      <c r="A27" s="119" t="s">
        <v>187</v>
      </c>
      <c r="B27" s="120"/>
      <c r="C27" s="222" t="s">
        <v>169</v>
      </c>
      <c r="D27" s="219">
        <v>83.43</v>
      </c>
      <c r="E27" s="219">
        <v>83.43</v>
      </c>
      <c r="F27" s="207">
        <v>0</v>
      </c>
    </row>
    <row r="28" spans="1:6" s="29" customFormat="1" ht="22.5" customHeight="1" thickBot="1">
      <c r="A28" s="121" t="s">
        <v>188</v>
      </c>
      <c r="B28" s="122"/>
      <c r="C28" s="226" t="s">
        <v>170</v>
      </c>
      <c r="D28" s="227">
        <v>83.429999999999993</v>
      </c>
      <c r="E28" s="227">
        <v>83.429999999999993</v>
      </c>
      <c r="F28" s="215">
        <v>0</v>
      </c>
    </row>
    <row r="29" spans="1:6" ht="32.25" customHeight="1">
      <c r="A29" s="184" t="s">
        <v>134</v>
      </c>
      <c r="B29" s="169"/>
      <c r="C29" s="169"/>
      <c r="D29" s="169"/>
      <c r="E29" s="169"/>
      <c r="F29" s="169"/>
    </row>
    <row r="30" spans="1:6">
      <c r="A30" s="30"/>
    </row>
    <row r="31" spans="1:6">
      <c r="A31" s="30"/>
    </row>
    <row r="32" spans="1:6">
      <c r="A32" s="30"/>
    </row>
    <row r="33" spans="1:1">
      <c r="A33" s="30"/>
    </row>
  </sheetData>
  <mergeCells count="29">
    <mergeCell ref="A26:B26"/>
    <mergeCell ref="A27:B27"/>
    <mergeCell ref="A28:B28"/>
    <mergeCell ref="A25:B25"/>
    <mergeCell ref="A23:B23"/>
    <mergeCell ref="A24:B24"/>
    <mergeCell ref="A18:B18"/>
    <mergeCell ref="A19:B19"/>
    <mergeCell ref="A20:B20"/>
    <mergeCell ref="A21:B21"/>
    <mergeCell ref="A22:B22"/>
    <mergeCell ref="A1:F1"/>
    <mergeCell ref="A4:C4"/>
    <mergeCell ref="D4:D7"/>
    <mergeCell ref="E4:E7"/>
    <mergeCell ref="F4:F7"/>
    <mergeCell ref="A5:B7"/>
    <mergeCell ref="C5:C7"/>
    <mergeCell ref="A29:F29"/>
    <mergeCell ref="A8:C8"/>
    <mergeCell ref="A9:C9"/>
    <mergeCell ref="A10:B10"/>
    <mergeCell ref="A11:B11"/>
    <mergeCell ref="A12:B12"/>
    <mergeCell ref="A13:B13"/>
    <mergeCell ref="A14:B14"/>
    <mergeCell ref="A15:B15"/>
    <mergeCell ref="A16:B16"/>
    <mergeCell ref="A17:B17"/>
  </mergeCells>
  <phoneticPr fontId="26" type="noConversion"/>
  <printOptions horizontalCentered="1"/>
  <pageMargins left="0.35433070866141736" right="0.35433070866141736" top="0.78740157480314965" bottom="0.78740157480314965" header="0.51181102362204722" footer="0.19685039370078741"/>
  <pageSetup paperSize="9" scale="7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8"/>
  <sheetViews>
    <sheetView workbookViewId="0">
      <selection activeCell="C12" sqref="C12"/>
    </sheetView>
  </sheetViews>
  <sheetFormatPr defaultColWidth="9" defaultRowHeight="15.6"/>
  <cols>
    <col min="1" max="1" width="14.69921875" style="31" customWidth="1"/>
    <col min="2" max="2" width="13.19921875" style="31" customWidth="1"/>
    <col min="3" max="3" width="13.69921875" style="31" customWidth="1"/>
    <col min="4" max="4" width="14.19921875" style="31" customWidth="1"/>
    <col min="5" max="5" width="15.69921875" style="31" customWidth="1"/>
    <col min="6" max="6" width="14.5" style="31" customWidth="1"/>
    <col min="7" max="16384" width="9" style="31"/>
  </cols>
  <sheetData>
    <row r="1" spans="1:6" s="24" customFormat="1" ht="30" customHeight="1">
      <c r="A1" s="185" t="s">
        <v>130</v>
      </c>
      <c r="B1" s="185"/>
      <c r="C1" s="185"/>
      <c r="D1" s="185"/>
      <c r="E1" s="185"/>
      <c r="F1" s="185"/>
    </row>
    <row r="2" spans="1:6" s="26" customFormat="1" ht="14.4" customHeight="1">
      <c r="F2" s="72" t="s">
        <v>129</v>
      </c>
    </row>
    <row r="3" spans="1:6" s="26" customFormat="1" ht="15" customHeight="1" thickBot="1">
      <c r="A3" s="6" t="s">
        <v>145</v>
      </c>
      <c r="B3" s="34"/>
      <c r="C3" s="34"/>
      <c r="D3" s="34"/>
      <c r="E3" s="34"/>
      <c r="F3" s="33" t="s">
        <v>55</v>
      </c>
    </row>
    <row r="4" spans="1:6" s="27" customFormat="1" ht="41.25" customHeight="1">
      <c r="A4" s="186" t="s">
        <v>78</v>
      </c>
      <c r="B4" s="188" t="s">
        <v>79</v>
      </c>
      <c r="C4" s="188" t="s">
        <v>80</v>
      </c>
      <c r="D4" s="188"/>
      <c r="E4" s="188"/>
      <c r="F4" s="191" t="s">
        <v>81</v>
      </c>
    </row>
    <row r="5" spans="1:6" s="27" customFormat="1" ht="39" customHeight="1">
      <c r="A5" s="187"/>
      <c r="B5" s="189"/>
      <c r="C5" s="75" t="s">
        <v>82</v>
      </c>
      <c r="D5" s="75" t="s">
        <v>83</v>
      </c>
      <c r="E5" s="75" t="s">
        <v>84</v>
      </c>
      <c r="F5" s="192"/>
    </row>
    <row r="6" spans="1:6" s="27" customFormat="1" ht="39" customHeight="1">
      <c r="A6" s="76">
        <v>1</v>
      </c>
      <c r="B6" s="61">
        <v>2</v>
      </c>
      <c r="C6" s="61">
        <v>3</v>
      </c>
      <c r="D6" s="61">
        <v>4</v>
      </c>
      <c r="E6" s="61">
        <v>5</v>
      </c>
      <c r="F6" s="62">
        <v>6</v>
      </c>
    </row>
    <row r="7" spans="1:6" s="29" customFormat="1" ht="60" customHeight="1" thickBot="1">
      <c r="A7" s="77">
        <f>C7+B7+F7</f>
        <v>51.79</v>
      </c>
      <c r="B7" s="106">
        <v>0</v>
      </c>
      <c r="C7" s="63">
        <f>SUM(D7:E7)</f>
        <v>45.16</v>
      </c>
      <c r="D7" s="106">
        <v>0</v>
      </c>
      <c r="E7" s="63">
        <v>45.16</v>
      </c>
      <c r="F7" s="64">
        <v>6.63</v>
      </c>
    </row>
    <row r="8" spans="1:6" ht="45" customHeight="1">
      <c r="A8" s="190"/>
      <c r="B8" s="190"/>
      <c r="C8" s="190"/>
      <c r="D8" s="190"/>
      <c r="E8" s="190"/>
      <c r="F8" s="190"/>
    </row>
  </sheetData>
  <mergeCells count="6">
    <mergeCell ref="A4:A5"/>
    <mergeCell ref="B4:B5"/>
    <mergeCell ref="A8:F8"/>
    <mergeCell ref="A1:F1"/>
    <mergeCell ref="C4:E4"/>
    <mergeCell ref="F4:F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tabSelected="1" topLeftCell="A4" workbookViewId="0">
      <selection activeCell="E11" sqref="E11"/>
    </sheetView>
  </sheetViews>
  <sheetFormatPr defaultColWidth="9" defaultRowHeight="15.6"/>
  <cols>
    <col min="1" max="2" width="4.59765625" style="31" customWidth="1"/>
    <col min="3" max="3" width="35.09765625" style="31" customWidth="1"/>
    <col min="4" max="9" width="16.59765625" style="31" customWidth="1"/>
    <col min="10" max="16384" width="9" style="31"/>
  </cols>
  <sheetData>
    <row r="1" spans="1:9" s="24" customFormat="1" ht="30" customHeight="1">
      <c r="A1" s="185" t="s">
        <v>127</v>
      </c>
      <c r="B1" s="170"/>
      <c r="C1" s="170"/>
      <c r="D1" s="170"/>
      <c r="E1" s="170"/>
      <c r="F1" s="170"/>
      <c r="G1" s="170"/>
      <c r="H1" s="170"/>
      <c r="I1" s="170"/>
    </row>
    <row r="2" spans="1:9" s="26" customFormat="1" ht="11.1" customHeight="1">
      <c r="A2" s="25"/>
      <c r="B2" s="25"/>
      <c r="C2" s="25"/>
      <c r="I2" s="72" t="s">
        <v>126</v>
      </c>
    </row>
    <row r="3" spans="1:9" s="26" customFormat="1" ht="15" customHeight="1" thickBot="1">
      <c r="A3" s="6" t="s">
        <v>145</v>
      </c>
      <c r="B3" s="25"/>
      <c r="C3" s="25"/>
      <c r="D3" s="32"/>
      <c r="E3" s="32"/>
      <c r="F3" s="32"/>
      <c r="G3" s="32"/>
      <c r="H3" s="34"/>
      <c r="I3" s="72" t="s">
        <v>55</v>
      </c>
    </row>
    <row r="4" spans="1:9" s="27" customFormat="1" ht="20.25" customHeight="1">
      <c r="A4" s="171" t="s">
        <v>52</v>
      </c>
      <c r="B4" s="172"/>
      <c r="C4" s="172"/>
      <c r="D4" s="176" t="s">
        <v>143</v>
      </c>
      <c r="E4" s="199" t="s">
        <v>63</v>
      </c>
      <c r="F4" s="200" t="s">
        <v>67</v>
      </c>
      <c r="G4" s="201"/>
      <c r="H4" s="201"/>
      <c r="I4" s="198" t="s">
        <v>65</v>
      </c>
    </row>
    <row r="5" spans="1:9" s="27" customFormat="1" ht="27" customHeight="1">
      <c r="A5" s="173" t="s">
        <v>138</v>
      </c>
      <c r="B5" s="174"/>
      <c r="C5" s="174" t="s">
        <v>42</v>
      </c>
      <c r="D5" s="177"/>
      <c r="E5" s="179"/>
      <c r="F5" s="202" t="s">
        <v>68</v>
      </c>
      <c r="G5" s="202" t="s">
        <v>66</v>
      </c>
      <c r="H5" s="204" t="s">
        <v>64</v>
      </c>
      <c r="I5" s="167"/>
    </row>
    <row r="6" spans="1:9" s="27" customFormat="1" ht="18" customHeight="1">
      <c r="A6" s="175"/>
      <c r="B6" s="174"/>
      <c r="C6" s="174"/>
      <c r="D6" s="177"/>
      <c r="E6" s="179"/>
      <c r="F6" s="179"/>
      <c r="G6" s="202"/>
      <c r="H6" s="204"/>
      <c r="I6" s="167"/>
    </row>
    <row r="7" spans="1:9" s="27" customFormat="1" ht="22.5" customHeight="1">
      <c r="A7" s="175"/>
      <c r="B7" s="174"/>
      <c r="C7" s="174"/>
      <c r="D7" s="178"/>
      <c r="E7" s="180"/>
      <c r="F7" s="180"/>
      <c r="G7" s="203"/>
      <c r="H7" s="205"/>
      <c r="I7" s="168"/>
    </row>
    <row r="8" spans="1:9" s="27" customFormat="1" ht="22.5" customHeight="1">
      <c r="A8" s="181" t="s">
        <v>43</v>
      </c>
      <c r="B8" s="182"/>
      <c r="C8" s="183"/>
      <c r="D8" s="78">
        <v>1</v>
      </c>
      <c r="E8" s="78">
        <v>2</v>
      </c>
      <c r="F8" s="78">
        <v>3</v>
      </c>
      <c r="G8" s="78">
        <v>4</v>
      </c>
      <c r="H8" s="37">
        <v>5</v>
      </c>
      <c r="I8" s="28">
        <v>6</v>
      </c>
    </row>
    <row r="9" spans="1:9" s="27" customFormat="1" ht="22.5" customHeight="1">
      <c r="A9" s="193" t="s">
        <v>54</v>
      </c>
      <c r="B9" s="194"/>
      <c r="C9" s="195"/>
      <c r="D9" s="85">
        <f>D10</f>
        <v>0</v>
      </c>
      <c r="E9" s="82">
        <f t="shared" ref="E9:I9" si="0">E10</f>
        <v>90.876300000000001</v>
      </c>
      <c r="F9" s="82">
        <f t="shared" si="0"/>
        <v>90.876300000000001</v>
      </c>
      <c r="G9" s="85">
        <f t="shared" si="0"/>
        <v>0</v>
      </c>
      <c r="H9" s="82">
        <f t="shared" si="0"/>
        <v>90.876300000000001</v>
      </c>
      <c r="I9" s="87">
        <f t="shared" si="0"/>
        <v>0</v>
      </c>
    </row>
    <row r="10" spans="1:9" s="29" customFormat="1" ht="22.5" customHeight="1">
      <c r="A10" s="117">
        <v>212</v>
      </c>
      <c r="B10" s="118"/>
      <c r="C10" s="79" t="s">
        <v>146</v>
      </c>
      <c r="D10" s="85">
        <v>0</v>
      </c>
      <c r="E10" s="82">
        <f>E11+E14</f>
        <v>90.876300000000001</v>
      </c>
      <c r="F10" s="82">
        <f>F11+F14</f>
        <v>90.876300000000001</v>
      </c>
      <c r="G10" s="85">
        <v>0</v>
      </c>
      <c r="H10" s="82">
        <f>H11+H14</f>
        <v>90.876300000000001</v>
      </c>
      <c r="I10" s="87">
        <v>0</v>
      </c>
    </row>
    <row r="11" spans="1:9" s="29" customFormat="1" ht="22.5" customHeight="1">
      <c r="A11" s="117">
        <v>21208</v>
      </c>
      <c r="B11" s="118"/>
      <c r="C11" s="84" t="s">
        <v>147</v>
      </c>
      <c r="D11" s="85">
        <v>0</v>
      </c>
      <c r="E11" s="83">
        <f>SUM(E12:E13)</f>
        <v>84.1267</v>
      </c>
      <c r="F11" s="83">
        <f>SUM(F12:F13)</f>
        <v>84.1267</v>
      </c>
      <c r="G11" s="85">
        <v>0</v>
      </c>
      <c r="H11" s="83">
        <f>SUM(H12:H13)</f>
        <v>84.1267</v>
      </c>
      <c r="I11" s="87">
        <v>0</v>
      </c>
    </row>
    <row r="12" spans="1:9" s="29" customFormat="1" ht="22.5" customHeight="1">
      <c r="A12" s="117">
        <v>2120802</v>
      </c>
      <c r="B12" s="118"/>
      <c r="C12" s="80" t="s">
        <v>148</v>
      </c>
      <c r="D12" s="85">
        <v>0</v>
      </c>
      <c r="E12" s="83">
        <v>1.4564999999999999</v>
      </c>
      <c r="F12" s="83">
        <v>1.4564999999999999</v>
      </c>
      <c r="G12" s="85">
        <v>0</v>
      </c>
      <c r="H12" s="83">
        <v>1.4564999999999999</v>
      </c>
      <c r="I12" s="87">
        <v>0</v>
      </c>
    </row>
    <row r="13" spans="1:9" s="29" customFormat="1" ht="22.5" customHeight="1">
      <c r="A13" s="117">
        <v>2120806</v>
      </c>
      <c r="B13" s="118"/>
      <c r="C13" s="80" t="s">
        <v>149</v>
      </c>
      <c r="D13" s="85">
        <v>0</v>
      </c>
      <c r="E13" s="83">
        <v>82.670199999999994</v>
      </c>
      <c r="F13" s="83">
        <v>82.670199999999994</v>
      </c>
      <c r="G13" s="85">
        <v>0</v>
      </c>
      <c r="H13" s="83">
        <v>82.670199999999994</v>
      </c>
      <c r="I13" s="87">
        <v>0</v>
      </c>
    </row>
    <row r="14" spans="1:9" s="29" customFormat="1" ht="22.5" customHeight="1">
      <c r="A14" s="117">
        <v>21212</v>
      </c>
      <c r="B14" s="118"/>
      <c r="C14" s="81" t="s">
        <v>150</v>
      </c>
      <c r="D14" s="85">
        <v>0</v>
      </c>
      <c r="E14" s="83">
        <v>6.7496</v>
      </c>
      <c r="F14" s="83">
        <v>6.7496</v>
      </c>
      <c r="G14" s="85">
        <v>0</v>
      </c>
      <c r="H14" s="83">
        <v>6.7496</v>
      </c>
      <c r="I14" s="87">
        <v>0</v>
      </c>
    </row>
    <row r="15" spans="1:9" s="29" customFormat="1" ht="36.6" customHeight="1" thickBot="1">
      <c r="A15" s="196">
        <v>2121203</v>
      </c>
      <c r="B15" s="197"/>
      <c r="C15" s="89" t="s">
        <v>151</v>
      </c>
      <c r="D15" s="86">
        <v>0</v>
      </c>
      <c r="E15" s="90">
        <v>6.7496</v>
      </c>
      <c r="F15" s="90">
        <v>6.7496</v>
      </c>
      <c r="G15" s="86">
        <v>0</v>
      </c>
      <c r="H15" s="90">
        <v>6.7496</v>
      </c>
      <c r="I15" s="88">
        <v>0</v>
      </c>
    </row>
    <row r="16" spans="1:9" ht="32.25" customHeight="1">
      <c r="A16" s="184" t="s">
        <v>128</v>
      </c>
      <c r="B16" s="169"/>
      <c r="C16" s="169"/>
      <c r="D16" s="169"/>
      <c r="E16" s="169"/>
      <c r="F16" s="169"/>
      <c r="G16" s="169"/>
      <c r="H16" s="169"/>
      <c r="I16" s="169"/>
    </row>
    <row r="17" spans="1:1">
      <c r="A17" s="30"/>
    </row>
    <row r="18" spans="1:1">
      <c r="A18" s="30"/>
    </row>
    <row r="19" spans="1:1">
      <c r="A19" s="30"/>
    </row>
    <row r="20" spans="1:1">
      <c r="A20" s="30"/>
    </row>
  </sheetData>
  <mergeCells count="20">
    <mergeCell ref="A1:I1"/>
    <mergeCell ref="A4:C4"/>
    <mergeCell ref="D4:D7"/>
    <mergeCell ref="I4:I7"/>
    <mergeCell ref="A5:B7"/>
    <mergeCell ref="C5:C7"/>
    <mergeCell ref="E4:E7"/>
    <mergeCell ref="F4:H4"/>
    <mergeCell ref="F5:F7"/>
    <mergeCell ref="G5:G7"/>
    <mergeCell ref="H5:H7"/>
    <mergeCell ref="A16:I16"/>
    <mergeCell ref="A8:C8"/>
    <mergeCell ref="A9:C9"/>
    <mergeCell ref="A13:B13"/>
    <mergeCell ref="A14:B14"/>
    <mergeCell ref="A15:B15"/>
    <mergeCell ref="A10:B10"/>
    <mergeCell ref="A11:B11"/>
    <mergeCell ref="A12:B12"/>
  </mergeCells>
  <phoneticPr fontId="9" type="noConversion"/>
  <printOptions horizontalCentered="1"/>
  <pageMargins left="0.35433070866141736" right="0.35433070866141736" top="0.78740157480314965" bottom="0.78740157480314965" header="0.51181102362204722" footer="0.19685039370078741"/>
  <pageSetup paperSize="9" scale="91"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2016-07-14T07:30:26Z</cp:lastPrinted>
  <dcterms:created xsi:type="dcterms:W3CDTF">2011-12-26T04:36:18Z</dcterms:created>
  <dcterms:modified xsi:type="dcterms:W3CDTF">2016-07-14T07:48:46Z</dcterms:modified>
</cp:coreProperties>
</file>